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Override PartName="/xl/comments29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comments27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25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omments14.xml" ContentType="application/vnd.openxmlformats-officedocument.spreadsheetml.comments+xml"/>
  <Override PartName="/xl/comments23.xml" ContentType="application/vnd.openxmlformats-officedocument.spreadsheetml.comments+xml"/>
  <Override PartName="/xl/comments34.xml" ContentType="application/vnd.openxmlformats-officedocument.spreadsheetml.comment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21.xml" ContentType="application/vnd.openxmlformats-officedocument.spreadsheetml.comments+xml"/>
  <Override PartName="/xl/comments32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omments10.xml" ContentType="application/vnd.openxmlformats-officedocument.spreadsheetml.comments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comments17.xml" ContentType="application/vnd.openxmlformats-officedocument.spreadsheetml.comments+xml"/>
  <Override PartName="/xl/comments26.xml" ContentType="application/vnd.openxmlformats-officedocument.spreadsheetml.comments+xml"/>
  <Override PartName="/xl/worksheets/sheet5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omments33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010" yWindow="90" windowWidth="10890" windowHeight="9930" firstSheet="50"/>
  </bookViews>
  <sheets>
    <sheet name="3-ENE" sheetId="22" r:id="rId1"/>
    <sheet name="10 ENE" sheetId="23" r:id="rId2"/>
    <sheet name="17 ENE" sheetId="24" r:id="rId3"/>
    <sheet name="24 ENE" sheetId="25" r:id="rId4"/>
    <sheet name="31 ENE" sheetId="27" r:id="rId5"/>
    <sheet name="7-FEB" sheetId="28" r:id="rId6"/>
    <sheet name="14-FEB" sheetId="29" r:id="rId7"/>
    <sheet name="21-FEB" sheetId="30" r:id="rId8"/>
    <sheet name="28-FEB" sheetId="31" r:id="rId9"/>
    <sheet name="29-FEB" sheetId="32" r:id="rId10"/>
    <sheet name="6-MAR" sheetId="33" r:id="rId11"/>
    <sheet name="13-MAR" sheetId="34" r:id="rId12"/>
    <sheet name="20-MAR" sheetId="35" r:id="rId13"/>
    <sheet name="27-MAR" sheetId="36" r:id="rId14"/>
    <sheet name="31-MAR" sheetId="37" r:id="rId15"/>
    <sheet name="3-ABR" sheetId="38" r:id="rId16"/>
    <sheet name="10-ABR" sheetId="39" r:id="rId17"/>
    <sheet name="17-ABR" sheetId="40" r:id="rId18"/>
    <sheet name="24-ABR" sheetId="41" r:id="rId19"/>
    <sheet name="30-ABR" sheetId="42" r:id="rId20"/>
    <sheet name="1-may" sheetId="43" r:id="rId21"/>
    <sheet name="8 may" sheetId="44" r:id="rId22"/>
    <sheet name="15 may" sheetId="45" r:id="rId23"/>
    <sheet name="22 may" sheetId="46" r:id="rId24"/>
    <sheet name="29-may" sheetId="47" r:id="rId25"/>
    <sheet name="31-may" sheetId="48" r:id="rId26"/>
    <sheet name="5 junio" sheetId="49" r:id="rId27"/>
    <sheet name="12-junio" sheetId="50" r:id="rId28"/>
    <sheet name="19-junio" sheetId="51" r:id="rId29"/>
    <sheet name="26-junio" sheetId="52" r:id="rId30"/>
    <sheet name="30-junio" sheetId="53" r:id="rId31"/>
    <sheet name="3-julio" sheetId="54" r:id="rId32"/>
    <sheet name="10-julio" sheetId="55" r:id="rId33"/>
    <sheet name="17 julio" sheetId="56" r:id="rId34"/>
    <sheet name="24 julio" sheetId="57" r:id="rId35"/>
    <sheet name="31 julio" sheetId="58" r:id="rId36"/>
    <sheet name="7-agosto" sheetId="59" r:id="rId37"/>
    <sheet name="14 agosto" sheetId="60" r:id="rId38"/>
    <sheet name="21 agosto" sheetId="61" r:id="rId39"/>
    <sheet name="28 agosto" sheetId="62" r:id="rId40"/>
    <sheet name="31 agosto" sheetId="63" r:id="rId41"/>
    <sheet name="4 sept" sheetId="64" r:id="rId42"/>
    <sheet name="11 sept" sheetId="65" r:id="rId43"/>
    <sheet name="18-sept" sheetId="66" r:id="rId44"/>
    <sheet name="25 sept" sheetId="67" r:id="rId45"/>
    <sheet name="30 sept" sheetId="68" r:id="rId46"/>
    <sheet name="2 oct" sheetId="70" r:id="rId47"/>
    <sheet name="9 oct" sheetId="69" r:id="rId48"/>
    <sheet name="16 oct" sheetId="71" r:id="rId49"/>
    <sheet name="23 oct" sheetId="72" r:id="rId50"/>
    <sheet name="30 oct" sheetId="73" r:id="rId51"/>
    <sheet name="31 oct" sheetId="74" r:id="rId52"/>
    <sheet name="6 nov" sheetId="75" r:id="rId53"/>
    <sheet name="13 nov" sheetId="76" r:id="rId54"/>
    <sheet name="20 nov" sheetId="77" r:id="rId55"/>
    <sheet name="27-nov" sheetId="78" r:id="rId56"/>
    <sheet name="30 nov" sheetId="79" r:id="rId57"/>
    <sheet name="4 dic" sheetId="80" r:id="rId58"/>
    <sheet name="COMPL" sheetId="81" r:id="rId59"/>
    <sheet name="11-dic" sheetId="82" r:id="rId60"/>
    <sheet name="18 dic" sheetId="83" r:id="rId61"/>
    <sheet name="25 dic" sheetId="84" r:id="rId62"/>
    <sheet name="31 dic" sheetId="85" r:id="rId63"/>
  </sheets>
  <calcPr calcId="124519"/>
</workbook>
</file>

<file path=xl/calcChain.xml><?xml version="1.0" encoding="utf-8"?>
<calcChain xmlns="http://schemas.openxmlformats.org/spreadsheetml/2006/main">
  <c r="N50" i="85"/>
  <c r="L50"/>
  <c r="J50"/>
  <c r="H50"/>
  <c r="F50"/>
  <c r="D50"/>
  <c r="R50" s="1"/>
  <c r="P49"/>
  <c r="P48"/>
  <c r="P47"/>
  <c r="P50" s="1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Q28"/>
  <c r="P28"/>
  <c r="Q27"/>
  <c r="P27"/>
  <c r="Q26"/>
  <c r="P26"/>
  <c r="R25" s="1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50" i="84"/>
  <c r="L50"/>
  <c r="J50"/>
  <c r="H50"/>
  <c r="F50"/>
  <c r="D50"/>
  <c r="P49"/>
  <c r="P48"/>
  <c r="P47"/>
  <c r="P50" s="1"/>
  <c r="N44"/>
  <c r="L44"/>
  <c r="J44"/>
  <c r="H44"/>
  <c r="F44"/>
  <c r="D44"/>
  <c r="N43"/>
  <c r="L43"/>
  <c r="J43"/>
  <c r="H43"/>
  <c r="F43"/>
  <c r="D43"/>
  <c r="N42"/>
  <c r="N45" s="1"/>
  <c r="L42"/>
  <c r="L45" s="1"/>
  <c r="J42"/>
  <c r="H42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R29" s="1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M17" s="1"/>
  <c r="M22" s="1"/>
  <c r="K6"/>
  <c r="I6"/>
  <c r="G6"/>
  <c r="E6"/>
  <c r="P5"/>
  <c r="M5"/>
  <c r="K5"/>
  <c r="I5"/>
  <c r="G5"/>
  <c r="E5"/>
  <c r="N50" i="83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50" i="82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J42"/>
  <c r="H42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G13" i="81"/>
  <c r="E13"/>
  <c r="G12"/>
  <c r="E12"/>
  <c r="G11"/>
  <c r="E11"/>
  <c r="G10"/>
  <c r="E10"/>
  <c r="G9"/>
  <c r="E9"/>
  <c r="G8"/>
  <c r="E8"/>
  <c r="G6"/>
  <c r="E6"/>
  <c r="G5"/>
  <c r="G17" s="1"/>
  <c r="G22" s="1"/>
  <c r="E5"/>
  <c r="E17" s="1"/>
  <c r="E22" s="1"/>
  <c r="N50"/>
  <c r="L50"/>
  <c r="J50"/>
  <c r="H50"/>
  <c r="F50"/>
  <c r="D50"/>
  <c r="R50" s="1"/>
  <c r="P49"/>
  <c r="P48"/>
  <c r="P50" s="1"/>
  <c r="P47"/>
  <c r="N44"/>
  <c r="L44"/>
  <c r="J44"/>
  <c r="H44"/>
  <c r="F44"/>
  <c r="D44"/>
  <c r="N43"/>
  <c r="L43"/>
  <c r="J43"/>
  <c r="H43"/>
  <c r="F43"/>
  <c r="D43"/>
  <c r="N42"/>
  <c r="N45" s="1"/>
  <c r="L42"/>
  <c r="L45" s="1"/>
  <c r="J42"/>
  <c r="H42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R31"/>
  <c r="Q31"/>
  <c r="P31"/>
  <c r="Q30"/>
  <c r="R30" s="1"/>
  <c r="P30"/>
  <c r="Q29"/>
  <c r="P29"/>
  <c r="R29" s="1"/>
  <c r="Q28"/>
  <c r="P28"/>
  <c r="Q27"/>
  <c r="P27"/>
  <c r="R27" s="1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P12"/>
  <c r="M12"/>
  <c r="K12"/>
  <c r="I12"/>
  <c r="P11"/>
  <c r="M11"/>
  <c r="K11"/>
  <c r="I11"/>
  <c r="P10"/>
  <c r="M10"/>
  <c r="K10"/>
  <c r="I10"/>
  <c r="P9"/>
  <c r="M9"/>
  <c r="K9"/>
  <c r="I9"/>
  <c r="P8"/>
  <c r="M8"/>
  <c r="K8"/>
  <c r="I8"/>
  <c r="Q8" s="1"/>
  <c r="Q7"/>
  <c r="P7"/>
  <c r="P6"/>
  <c r="M6"/>
  <c r="K6"/>
  <c r="I6"/>
  <c r="P5"/>
  <c r="M5"/>
  <c r="M17" s="1"/>
  <c r="M22" s="1"/>
  <c r="K5"/>
  <c r="I5"/>
  <c r="N50" i="80"/>
  <c r="L50"/>
  <c r="J50"/>
  <c r="H50"/>
  <c r="F50"/>
  <c r="D50"/>
  <c r="R50" s="1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J42"/>
  <c r="H42"/>
  <c r="F42"/>
  <c r="F45" s="1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R29" s="1"/>
  <c r="Q28"/>
  <c r="P28"/>
  <c r="Q27"/>
  <c r="P27"/>
  <c r="Q26"/>
  <c r="P26"/>
  <c r="Q25"/>
  <c r="P25"/>
  <c r="D22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Q9" s="1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G17" s="1"/>
  <c r="G22" s="1"/>
  <c r="E5"/>
  <c r="E17" s="1"/>
  <c r="E22" s="1"/>
  <c r="P43" i="74"/>
  <c r="P42"/>
  <c r="P44"/>
  <c r="N45" i="85" l="1"/>
  <c r="Q8" i="83"/>
  <c r="Q9"/>
  <c r="D45"/>
  <c r="M17" i="85"/>
  <c r="M22" s="1"/>
  <c r="L45"/>
  <c r="K17"/>
  <c r="K22" s="1"/>
  <c r="J45"/>
  <c r="H45"/>
  <c r="I17"/>
  <c r="I22" s="1"/>
  <c r="Q8"/>
  <c r="Q12"/>
  <c r="Q6"/>
  <c r="P42"/>
  <c r="Q11"/>
  <c r="F45"/>
  <c r="Q9"/>
  <c r="Q13"/>
  <c r="P44"/>
  <c r="G17"/>
  <c r="G22" s="1"/>
  <c r="P40"/>
  <c r="Q10"/>
  <c r="P43"/>
  <c r="P17"/>
  <c r="P22" s="1"/>
  <c r="D45"/>
  <c r="E17"/>
  <c r="E22" s="1"/>
  <c r="R30"/>
  <c r="Q32"/>
  <c r="R27"/>
  <c r="P32"/>
  <c r="K17" i="84"/>
  <c r="K22" s="1"/>
  <c r="J45"/>
  <c r="Q12"/>
  <c r="P40"/>
  <c r="I17"/>
  <c r="I22" s="1"/>
  <c r="Q10"/>
  <c r="H45"/>
  <c r="P43"/>
  <c r="Q9"/>
  <c r="Q13"/>
  <c r="F45"/>
  <c r="G17"/>
  <c r="G22" s="1"/>
  <c r="Q32"/>
  <c r="P44"/>
  <c r="Q11"/>
  <c r="D45"/>
  <c r="E17"/>
  <c r="E22" s="1"/>
  <c r="Q8"/>
  <c r="P17"/>
  <c r="P22" s="1"/>
  <c r="R40"/>
  <c r="R30"/>
  <c r="R27"/>
  <c r="P32"/>
  <c r="R32" s="1"/>
  <c r="N45" i="83"/>
  <c r="R31"/>
  <c r="Q13"/>
  <c r="L45"/>
  <c r="M17"/>
  <c r="M22" s="1"/>
  <c r="R50" i="84"/>
  <c r="R50" i="83"/>
  <c r="P50"/>
  <c r="K17"/>
  <c r="K22" s="1"/>
  <c r="J45"/>
  <c r="H45"/>
  <c r="I17"/>
  <c r="I22" s="1"/>
  <c r="Q12"/>
  <c r="R40"/>
  <c r="Q11"/>
  <c r="F45"/>
  <c r="G17"/>
  <c r="G22" s="1"/>
  <c r="R30"/>
  <c r="R25"/>
  <c r="P44"/>
  <c r="Q6"/>
  <c r="Q10"/>
  <c r="E17"/>
  <c r="E22" s="1"/>
  <c r="P17"/>
  <c r="P22" s="1"/>
  <c r="P40"/>
  <c r="Q32"/>
  <c r="R27"/>
  <c r="P32"/>
  <c r="P43"/>
  <c r="R31" i="82"/>
  <c r="R30"/>
  <c r="Q32"/>
  <c r="K17"/>
  <c r="K22" s="1"/>
  <c r="J45"/>
  <c r="G17"/>
  <c r="G22" s="1"/>
  <c r="F45"/>
  <c r="E17"/>
  <c r="E22" s="1"/>
  <c r="R27"/>
  <c r="P32"/>
  <c r="R50"/>
  <c r="Q5" i="85"/>
  <c r="R29"/>
  <c r="R40"/>
  <c r="Q5" i="84"/>
  <c r="Q6"/>
  <c r="P42"/>
  <c r="R25"/>
  <c r="Q5" i="83"/>
  <c r="R29"/>
  <c r="P42"/>
  <c r="P50" i="82"/>
  <c r="R40"/>
  <c r="P40"/>
  <c r="R29"/>
  <c r="M17"/>
  <c r="M22" s="1"/>
  <c r="L45"/>
  <c r="Q10"/>
  <c r="P42"/>
  <c r="Q8"/>
  <c r="Q9"/>
  <c r="Q12"/>
  <c r="Q13"/>
  <c r="P43"/>
  <c r="P44"/>
  <c r="P17"/>
  <c r="P22" s="1"/>
  <c r="I17"/>
  <c r="I22" s="1"/>
  <c r="Q11"/>
  <c r="Q5"/>
  <c r="H45"/>
  <c r="Q6"/>
  <c r="R25"/>
  <c r="D45"/>
  <c r="I17" i="81"/>
  <c r="I22" s="1"/>
  <c r="J45"/>
  <c r="F45"/>
  <c r="K17"/>
  <c r="K22" s="1"/>
  <c r="P42"/>
  <c r="D45"/>
  <c r="R45" s="1"/>
  <c r="Q11"/>
  <c r="Q13"/>
  <c r="Q12"/>
  <c r="P44"/>
  <c r="R40"/>
  <c r="P40"/>
  <c r="Q32"/>
  <c r="P32"/>
  <c r="R25"/>
  <c r="P17"/>
  <c r="P22" s="1"/>
  <c r="Q9"/>
  <c r="Q10"/>
  <c r="P43"/>
  <c r="Q6"/>
  <c r="Q5"/>
  <c r="H45"/>
  <c r="P40" i="80"/>
  <c r="R40"/>
  <c r="L45"/>
  <c r="M17"/>
  <c r="M22" s="1"/>
  <c r="Q12"/>
  <c r="Q6"/>
  <c r="J45"/>
  <c r="Q10"/>
  <c r="Q13"/>
  <c r="K17"/>
  <c r="K22" s="1"/>
  <c r="P43"/>
  <c r="Q11"/>
  <c r="I17"/>
  <c r="I22" s="1"/>
  <c r="Q8"/>
  <c r="P44"/>
  <c r="P17"/>
  <c r="P22" s="1"/>
  <c r="H45"/>
  <c r="R30"/>
  <c r="Q32"/>
  <c r="R31"/>
  <c r="P32"/>
  <c r="R27"/>
  <c r="P50"/>
  <c r="Q5"/>
  <c r="P42"/>
  <c r="R25"/>
  <c r="D45"/>
  <c r="N50" i="79"/>
  <c r="L50"/>
  <c r="J50"/>
  <c r="H50"/>
  <c r="F50"/>
  <c r="D50"/>
  <c r="R50" s="1"/>
  <c r="P49"/>
  <c r="P48"/>
  <c r="P47"/>
  <c r="P50" s="1"/>
  <c r="N44"/>
  <c r="L44"/>
  <c r="J44"/>
  <c r="J45" s="1"/>
  <c r="H44"/>
  <c r="F44"/>
  <c r="D44"/>
  <c r="N43"/>
  <c r="L43"/>
  <c r="J43"/>
  <c r="H43"/>
  <c r="F43"/>
  <c r="D43"/>
  <c r="N42"/>
  <c r="N45" s="1"/>
  <c r="L42"/>
  <c r="L45" s="1"/>
  <c r="J42"/>
  <c r="H42"/>
  <c r="H45" s="1"/>
  <c r="F42"/>
  <c r="F45" s="1"/>
  <c r="D42"/>
  <c r="N40"/>
  <c r="L40"/>
  <c r="J40"/>
  <c r="H40"/>
  <c r="F40"/>
  <c r="D40"/>
  <c r="P40" s="1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Q32" s="1"/>
  <c r="D32"/>
  <c r="Q31"/>
  <c r="P31"/>
  <c r="R31" s="1"/>
  <c r="Q30"/>
  <c r="P30"/>
  <c r="Q29"/>
  <c r="P29"/>
  <c r="R29" s="1"/>
  <c r="Q28"/>
  <c r="P28"/>
  <c r="Q27"/>
  <c r="P27"/>
  <c r="Q26"/>
  <c r="P26"/>
  <c r="R25" s="1"/>
  <c r="Q25"/>
  <c r="P25"/>
  <c r="O22"/>
  <c r="L22"/>
  <c r="H22"/>
  <c r="Q21"/>
  <c r="P21"/>
  <c r="Q20"/>
  <c r="P20"/>
  <c r="Q19"/>
  <c r="P19"/>
  <c r="Q18"/>
  <c r="P18"/>
  <c r="O17"/>
  <c r="N17"/>
  <c r="N22" s="1"/>
  <c r="L17"/>
  <c r="J17"/>
  <c r="J22" s="1"/>
  <c r="H17"/>
  <c r="F17"/>
  <c r="F22" s="1"/>
  <c r="D17"/>
  <c r="D22" s="1"/>
  <c r="P16"/>
  <c r="P15"/>
  <c r="Q14"/>
  <c r="P14"/>
  <c r="P13"/>
  <c r="M13"/>
  <c r="K13"/>
  <c r="I13"/>
  <c r="G13"/>
  <c r="E13"/>
  <c r="Q13" s="1"/>
  <c r="P12"/>
  <c r="M12"/>
  <c r="K12"/>
  <c r="I12"/>
  <c r="G12"/>
  <c r="E12"/>
  <c r="P11"/>
  <c r="M11"/>
  <c r="K11"/>
  <c r="I11"/>
  <c r="Q11" s="1"/>
  <c r="G11"/>
  <c r="E11"/>
  <c r="P10"/>
  <c r="M10"/>
  <c r="K10"/>
  <c r="I10"/>
  <c r="I17" s="1"/>
  <c r="I22" s="1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K6"/>
  <c r="I6"/>
  <c r="G6"/>
  <c r="E6"/>
  <c r="P5"/>
  <c r="M5"/>
  <c r="M17" s="1"/>
  <c r="M22" s="1"/>
  <c r="K5"/>
  <c r="K17" s="1"/>
  <c r="K22" s="1"/>
  <c r="I5"/>
  <c r="G5"/>
  <c r="E5"/>
  <c r="N50" i="78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H45" s="1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M17" s="1"/>
  <c r="M22" s="1"/>
  <c r="K6"/>
  <c r="I6"/>
  <c r="G6"/>
  <c r="E6"/>
  <c r="P5"/>
  <c r="M5"/>
  <c r="K5"/>
  <c r="I5"/>
  <c r="G5"/>
  <c r="E5"/>
  <c r="N50" i="77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J42"/>
  <c r="H42"/>
  <c r="H45" s="1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G17" s="1"/>
  <c r="G22" s="1"/>
  <c r="E5"/>
  <c r="N50" i="76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D45" s="1"/>
  <c r="N42"/>
  <c r="N45" s="1"/>
  <c r="L42"/>
  <c r="J42"/>
  <c r="H42"/>
  <c r="H45" s="1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R31" s="1"/>
  <c r="P3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K6"/>
  <c r="I6"/>
  <c r="G6"/>
  <c r="E6"/>
  <c r="P5"/>
  <c r="M5"/>
  <c r="K5"/>
  <c r="I5"/>
  <c r="G5"/>
  <c r="E5"/>
  <c r="N50" i="75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J45" s="1"/>
  <c r="H42"/>
  <c r="F42"/>
  <c r="F45" s="1"/>
  <c r="D42"/>
  <c r="D45" s="1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Q32" s="1"/>
  <c r="D32"/>
  <c r="Q31"/>
  <c r="P31"/>
  <c r="R31" s="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G17" s="1"/>
  <c r="G22" s="1"/>
  <c r="E5"/>
  <c r="N50" i="74"/>
  <c r="L50"/>
  <c r="J50"/>
  <c r="H50"/>
  <c r="F50"/>
  <c r="D50"/>
  <c r="R50" s="1"/>
  <c r="P49"/>
  <c r="P48"/>
  <c r="P47"/>
  <c r="P50" s="1"/>
  <c r="L45"/>
  <c r="N44"/>
  <c r="L44"/>
  <c r="J44"/>
  <c r="J45" s="1"/>
  <c r="H44"/>
  <c r="F44"/>
  <c r="D44"/>
  <c r="N43"/>
  <c r="L43"/>
  <c r="J43"/>
  <c r="H43"/>
  <c r="F43"/>
  <c r="D43"/>
  <c r="N42"/>
  <c r="N45" s="1"/>
  <c r="L42"/>
  <c r="J42"/>
  <c r="H42"/>
  <c r="H45" s="1"/>
  <c r="F42"/>
  <c r="F45" s="1"/>
  <c r="D42"/>
  <c r="N40"/>
  <c r="L40"/>
  <c r="J40"/>
  <c r="H40"/>
  <c r="F40"/>
  <c r="D40"/>
  <c r="P40" s="1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Q32" s="1"/>
  <c r="D32"/>
  <c r="Q31"/>
  <c r="P31"/>
  <c r="R31" s="1"/>
  <c r="Q30"/>
  <c r="P30"/>
  <c r="Q29"/>
  <c r="P29"/>
  <c r="Q28"/>
  <c r="P28"/>
  <c r="Q27"/>
  <c r="P27"/>
  <c r="Q26"/>
  <c r="P26"/>
  <c r="Q25"/>
  <c r="P25"/>
  <c r="O22"/>
  <c r="L22"/>
  <c r="H22"/>
  <c r="Q21"/>
  <c r="P21"/>
  <c r="Q20"/>
  <c r="P20"/>
  <c r="Q19"/>
  <c r="P19"/>
  <c r="Q18"/>
  <c r="P18"/>
  <c r="O17"/>
  <c r="N17"/>
  <c r="N22" s="1"/>
  <c r="L17"/>
  <c r="J17"/>
  <c r="J22" s="1"/>
  <c r="H17"/>
  <c r="F17"/>
  <c r="F22" s="1"/>
  <c r="D17"/>
  <c r="D22" s="1"/>
  <c r="P16"/>
  <c r="P15"/>
  <c r="Q14"/>
  <c r="P14"/>
  <c r="P13"/>
  <c r="M13"/>
  <c r="K13"/>
  <c r="I13"/>
  <c r="G13"/>
  <c r="E13"/>
  <c r="Q13" s="1"/>
  <c r="P12"/>
  <c r="M12"/>
  <c r="K12"/>
  <c r="I12"/>
  <c r="G12"/>
  <c r="E12"/>
  <c r="Q12" s="1"/>
  <c r="P11"/>
  <c r="M11"/>
  <c r="K11"/>
  <c r="I11"/>
  <c r="G11"/>
  <c r="E11"/>
  <c r="P10"/>
  <c r="M10"/>
  <c r="K10"/>
  <c r="I10"/>
  <c r="I17" s="1"/>
  <c r="I22" s="1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K6"/>
  <c r="I6"/>
  <c r="G6"/>
  <c r="E6"/>
  <c r="Q6" s="1"/>
  <c r="P5"/>
  <c r="M5"/>
  <c r="M17" s="1"/>
  <c r="M22" s="1"/>
  <c r="K5"/>
  <c r="K17" s="1"/>
  <c r="K22" s="1"/>
  <c r="I5"/>
  <c r="G5"/>
  <c r="G17" s="1"/>
  <c r="G22" s="1"/>
  <c r="E5"/>
  <c r="N50" i="73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L45" s="1"/>
  <c r="J42"/>
  <c r="H42"/>
  <c r="F42"/>
  <c r="D42"/>
  <c r="D45" s="1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R29" s="1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50" i="72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J42"/>
  <c r="J45" s="1"/>
  <c r="H42"/>
  <c r="F42"/>
  <c r="D42"/>
  <c r="D45" s="1"/>
  <c r="N40"/>
  <c r="L40"/>
  <c r="J40"/>
  <c r="H40"/>
  <c r="F40"/>
  <c r="D40"/>
  <c r="P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R31" s="1"/>
  <c r="Q30"/>
  <c r="P30"/>
  <c r="Q29"/>
  <c r="P29"/>
  <c r="R29" s="1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8" s="1"/>
  <c r="Q7"/>
  <c r="P7"/>
  <c r="P6"/>
  <c r="M6"/>
  <c r="K6"/>
  <c r="I6"/>
  <c r="G6"/>
  <c r="E6"/>
  <c r="P5"/>
  <c r="M5"/>
  <c r="K5"/>
  <c r="K17" s="1"/>
  <c r="K22" s="1"/>
  <c r="I5"/>
  <c r="G5"/>
  <c r="E5"/>
  <c r="N50" i="71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J42"/>
  <c r="H42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R29" s="1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L22" i="70"/>
  <c r="K10" i="68"/>
  <c r="N50" i="70"/>
  <c r="L50"/>
  <c r="J50"/>
  <c r="H50"/>
  <c r="F50"/>
  <c r="D50"/>
  <c r="R50" s="1"/>
  <c r="P49"/>
  <c r="P48"/>
  <c r="P47"/>
  <c r="P50" s="1"/>
  <c r="N44"/>
  <c r="L44"/>
  <c r="J44"/>
  <c r="H44"/>
  <c r="F44"/>
  <c r="D44"/>
  <c r="N43"/>
  <c r="L43"/>
  <c r="J43"/>
  <c r="H43"/>
  <c r="H45" s="1"/>
  <c r="F43"/>
  <c r="D43"/>
  <c r="D45" s="1"/>
  <c r="N42"/>
  <c r="N45" s="1"/>
  <c r="L42"/>
  <c r="J42"/>
  <c r="J45" s="1"/>
  <c r="H42"/>
  <c r="F42"/>
  <c r="F45" s="1"/>
  <c r="D42"/>
  <c r="N40"/>
  <c r="L40"/>
  <c r="J40"/>
  <c r="H40"/>
  <c r="F40"/>
  <c r="D40"/>
  <c r="P40" s="1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Q28"/>
  <c r="P28"/>
  <c r="Q27"/>
  <c r="P27"/>
  <c r="Q26"/>
  <c r="P26"/>
  <c r="R25"/>
  <c r="Q25"/>
  <c r="P25"/>
  <c r="Q21"/>
  <c r="P21"/>
  <c r="Q20"/>
  <c r="P20"/>
  <c r="Q19"/>
  <c r="P19"/>
  <c r="Q18"/>
  <c r="P18"/>
  <c r="O17"/>
  <c r="O22" s="1"/>
  <c r="N17"/>
  <c r="N22" s="1"/>
  <c r="L17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Q13" s="1"/>
  <c r="P12"/>
  <c r="M12"/>
  <c r="K12"/>
  <c r="I12"/>
  <c r="G12"/>
  <c r="E12"/>
  <c r="Q12" s="1"/>
  <c r="P11"/>
  <c r="M11"/>
  <c r="K11"/>
  <c r="I11"/>
  <c r="G11"/>
  <c r="E11"/>
  <c r="Q11" s="1"/>
  <c r="P10"/>
  <c r="M10"/>
  <c r="K10"/>
  <c r="I10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K6"/>
  <c r="I6"/>
  <c r="G6"/>
  <c r="E6"/>
  <c r="Q6" s="1"/>
  <c r="P5"/>
  <c r="P17" s="1"/>
  <c r="M5"/>
  <c r="K5"/>
  <c r="K17" s="1"/>
  <c r="K22" s="1"/>
  <c r="I5"/>
  <c r="I17" s="1"/>
  <c r="I22" s="1"/>
  <c r="G5"/>
  <c r="G17" s="1"/>
  <c r="G22" s="1"/>
  <c r="E5"/>
  <c r="E17" s="1"/>
  <c r="E22" s="1"/>
  <c r="N50" i="69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J42"/>
  <c r="H42"/>
  <c r="F42"/>
  <c r="F45" s="1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50" i="68"/>
  <c r="L50"/>
  <c r="J50"/>
  <c r="H50"/>
  <c r="F50"/>
  <c r="D50"/>
  <c r="P49"/>
  <c r="P48"/>
  <c r="P50" s="1"/>
  <c r="P47"/>
  <c r="N44"/>
  <c r="L44"/>
  <c r="J44"/>
  <c r="H44"/>
  <c r="F44"/>
  <c r="D44"/>
  <c r="N43"/>
  <c r="N45" s="1"/>
  <c r="L43"/>
  <c r="J43"/>
  <c r="H43"/>
  <c r="F43"/>
  <c r="D43"/>
  <c r="N42"/>
  <c r="L42"/>
  <c r="L45" s="1"/>
  <c r="J42"/>
  <c r="H42"/>
  <c r="H45" s="1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R29" s="1"/>
  <c r="Q28"/>
  <c r="P28"/>
  <c r="Q27"/>
  <c r="P27"/>
  <c r="Q26"/>
  <c r="P26"/>
  <c r="Q25"/>
  <c r="P25"/>
  <c r="L22"/>
  <c r="Q21"/>
  <c r="P21"/>
  <c r="Q20"/>
  <c r="P20"/>
  <c r="Q19"/>
  <c r="P19"/>
  <c r="Q18"/>
  <c r="P18"/>
  <c r="O17"/>
  <c r="O22" s="1"/>
  <c r="N17"/>
  <c r="N22" s="1"/>
  <c r="L17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I10"/>
  <c r="G10"/>
  <c r="Q10" s="1"/>
  <c r="E10"/>
  <c r="P9"/>
  <c r="M9"/>
  <c r="K9"/>
  <c r="I9"/>
  <c r="Q9" s="1"/>
  <c r="G9"/>
  <c r="E9"/>
  <c r="P8"/>
  <c r="M8"/>
  <c r="K8"/>
  <c r="I8"/>
  <c r="G8"/>
  <c r="E8"/>
  <c r="Q7"/>
  <c r="P7"/>
  <c r="P6"/>
  <c r="M6"/>
  <c r="M17" s="1"/>
  <c r="M22" s="1"/>
  <c r="K6"/>
  <c r="I6"/>
  <c r="I17" s="1"/>
  <c r="I22" s="1"/>
  <c r="G6"/>
  <c r="E6"/>
  <c r="E17" s="1"/>
  <c r="E22" s="1"/>
  <c r="P5"/>
  <c r="M5"/>
  <c r="K5"/>
  <c r="K17" s="1"/>
  <c r="K22" s="1"/>
  <c r="I5"/>
  <c r="G5"/>
  <c r="E5"/>
  <c r="N50" i="67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F45" s="1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R29" s="1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K6"/>
  <c r="I6"/>
  <c r="G6"/>
  <c r="E6"/>
  <c r="P5"/>
  <c r="M5"/>
  <c r="K5"/>
  <c r="I5"/>
  <c r="G5"/>
  <c r="E5"/>
  <c r="N50" i="66"/>
  <c r="L50"/>
  <c r="J50"/>
  <c r="H50"/>
  <c r="F50"/>
  <c r="D50"/>
  <c r="P49"/>
  <c r="P48"/>
  <c r="P47"/>
  <c r="P50" s="1"/>
  <c r="N44"/>
  <c r="L44"/>
  <c r="J44"/>
  <c r="H44"/>
  <c r="F44"/>
  <c r="D44"/>
  <c r="N43"/>
  <c r="L43"/>
  <c r="J43"/>
  <c r="H43"/>
  <c r="F43"/>
  <c r="D43"/>
  <c r="N42"/>
  <c r="N45" s="1"/>
  <c r="L42"/>
  <c r="J42"/>
  <c r="J45" s="1"/>
  <c r="H42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Q11" s="1"/>
  <c r="P10"/>
  <c r="M10"/>
  <c r="K10"/>
  <c r="I10"/>
  <c r="G10"/>
  <c r="E10"/>
  <c r="P9"/>
  <c r="M9"/>
  <c r="K9"/>
  <c r="I9"/>
  <c r="G9"/>
  <c r="Q9" s="1"/>
  <c r="E9"/>
  <c r="P8"/>
  <c r="M8"/>
  <c r="K8"/>
  <c r="I8"/>
  <c r="G8"/>
  <c r="E8"/>
  <c r="Q7"/>
  <c r="P7"/>
  <c r="P6"/>
  <c r="M6"/>
  <c r="K6"/>
  <c r="I6"/>
  <c r="G6"/>
  <c r="E6"/>
  <c r="P5"/>
  <c r="M5"/>
  <c r="K5"/>
  <c r="K17" s="1"/>
  <c r="K22" s="1"/>
  <c r="I5"/>
  <c r="G5"/>
  <c r="E5"/>
  <c r="N50" i="65"/>
  <c r="L50"/>
  <c r="J50"/>
  <c r="H50"/>
  <c r="F50"/>
  <c r="D50"/>
  <c r="P49"/>
  <c r="P48"/>
  <c r="P47"/>
  <c r="N44"/>
  <c r="L44"/>
  <c r="J44"/>
  <c r="H44"/>
  <c r="F44"/>
  <c r="D44"/>
  <c r="N43"/>
  <c r="N45" s="1"/>
  <c r="L43"/>
  <c r="J43"/>
  <c r="H43"/>
  <c r="F43"/>
  <c r="D43"/>
  <c r="N42"/>
  <c r="L42"/>
  <c r="J42"/>
  <c r="H42"/>
  <c r="H45" s="1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8" s="1"/>
  <c r="Q7"/>
  <c r="P7"/>
  <c r="P6"/>
  <c r="M6"/>
  <c r="K6"/>
  <c r="I6"/>
  <c r="G6"/>
  <c r="E6"/>
  <c r="P5"/>
  <c r="M5"/>
  <c r="K5"/>
  <c r="I5"/>
  <c r="I17" s="1"/>
  <c r="I22" s="1"/>
  <c r="G5"/>
  <c r="E5"/>
  <c r="P38" i="60"/>
  <c r="N50" i="64"/>
  <c r="L50"/>
  <c r="J50"/>
  <c r="H50"/>
  <c r="F50"/>
  <c r="D50"/>
  <c r="P49"/>
  <c r="P48"/>
  <c r="P47"/>
  <c r="P50" s="1"/>
  <c r="N44"/>
  <c r="L44"/>
  <c r="J44"/>
  <c r="H44"/>
  <c r="F44"/>
  <c r="D44"/>
  <c r="N43"/>
  <c r="L43"/>
  <c r="J43"/>
  <c r="H43"/>
  <c r="F43"/>
  <c r="D43"/>
  <c r="N42"/>
  <c r="N45" s="1"/>
  <c r="L42"/>
  <c r="J42"/>
  <c r="H42"/>
  <c r="F42"/>
  <c r="F45" s="1"/>
  <c r="D42"/>
  <c r="D45" s="1"/>
  <c r="N40"/>
  <c r="L40"/>
  <c r="J40"/>
  <c r="H40"/>
  <c r="F40"/>
  <c r="D40"/>
  <c r="P40" s="1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R29" s="1"/>
  <c r="P29"/>
  <c r="Q28"/>
  <c r="P28"/>
  <c r="Q27"/>
  <c r="P27"/>
  <c r="Q26"/>
  <c r="P26"/>
  <c r="Q25"/>
  <c r="P25"/>
  <c r="O22"/>
  <c r="J22"/>
  <c r="F22"/>
  <c r="Q21"/>
  <c r="P21"/>
  <c r="Q20"/>
  <c r="P20"/>
  <c r="Q19"/>
  <c r="P19"/>
  <c r="Q18"/>
  <c r="P18"/>
  <c r="O17"/>
  <c r="N17"/>
  <c r="N22" s="1"/>
  <c r="L17"/>
  <c r="L22" s="1"/>
  <c r="J17"/>
  <c r="H17"/>
  <c r="H22" s="1"/>
  <c r="F17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Q10" s="1"/>
  <c r="P9"/>
  <c r="M9"/>
  <c r="K9"/>
  <c r="I9"/>
  <c r="G9"/>
  <c r="E9"/>
  <c r="Q9" s="1"/>
  <c r="P8"/>
  <c r="M8"/>
  <c r="K8"/>
  <c r="I8"/>
  <c r="Q8" s="1"/>
  <c r="G8"/>
  <c r="E8"/>
  <c r="Q7"/>
  <c r="P7"/>
  <c r="P6"/>
  <c r="M6"/>
  <c r="M17" s="1"/>
  <c r="M22" s="1"/>
  <c r="K6"/>
  <c r="I6"/>
  <c r="G6"/>
  <c r="E6"/>
  <c r="E17" s="1"/>
  <c r="E22" s="1"/>
  <c r="P5"/>
  <c r="M5"/>
  <c r="K5"/>
  <c r="K17" s="1"/>
  <c r="K22" s="1"/>
  <c r="I5"/>
  <c r="G5"/>
  <c r="G17" s="1"/>
  <c r="G22" s="1"/>
  <c r="E5"/>
  <c r="N50" i="63"/>
  <c r="L50"/>
  <c r="J50"/>
  <c r="R50" s="1"/>
  <c r="H50"/>
  <c r="F50"/>
  <c r="D50"/>
  <c r="P49"/>
  <c r="P48"/>
  <c r="P47"/>
  <c r="P50" s="1"/>
  <c r="H45"/>
  <c r="N44"/>
  <c r="L44"/>
  <c r="J44"/>
  <c r="H44"/>
  <c r="F44"/>
  <c r="D44"/>
  <c r="N43"/>
  <c r="L43"/>
  <c r="J43"/>
  <c r="H43"/>
  <c r="F43"/>
  <c r="D43"/>
  <c r="N42"/>
  <c r="N45" s="1"/>
  <c r="L42"/>
  <c r="L45" s="1"/>
  <c r="J42"/>
  <c r="J45" s="1"/>
  <c r="H42"/>
  <c r="F42"/>
  <c r="D42"/>
  <c r="D45" s="1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R29" s="1"/>
  <c r="Q28"/>
  <c r="P28"/>
  <c r="Q27"/>
  <c r="P27"/>
  <c r="R27" s="1"/>
  <c r="Q26"/>
  <c r="P26"/>
  <c r="Q25"/>
  <c r="P25"/>
  <c r="O22"/>
  <c r="N22"/>
  <c r="J22"/>
  <c r="Q21"/>
  <c r="P21"/>
  <c r="Q20"/>
  <c r="P20"/>
  <c r="Q19"/>
  <c r="P19"/>
  <c r="Q18"/>
  <c r="P18"/>
  <c r="O17"/>
  <c r="N17"/>
  <c r="L17"/>
  <c r="L22" s="1"/>
  <c r="J17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Q12" s="1"/>
  <c r="G12"/>
  <c r="E12"/>
  <c r="P11"/>
  <c r="M11"/>
  <c r="K11"/>
  <c r="I11"/>
  <c r="G11"/>
  <c r="Q11" s="1"/>
  <c r="E11"/>
  <c r="P10"/>
  <c r="M10"/>
  <c r="K10"/>
  <c r="I10"/>
  <c r="G10"/>
  <c r="E10"/>
  <c r="Q10" s="1"/>
  <c r="P9"/>
  <c r="M9"/>
  <c r="K9"/>
  <c r="I9"/>
  <c r="G9"/>
  <c r="E9"/>
  <c r="Q9" s="1"/>
  <c r="P8"/>
  <c r="M8"/>
  <c r="K8"/>
  <c r="I8"/>
  <c r="Q8" s="1"/>
  <c r="G8"/>
  <c r="E8"/>
  <c r="Q7"/>
  <c r="P7"/>
  <c r="P6"/>
  <c r="M6"/>
  <c r="K6"/>
  <c r="I6"/>
  <c r="G6"/>
  <c r="E6"/>
  <c r="P5"/>
  <c r="M5"/>
  <c r="M17" s="1"/>
  <c r="M22" s="1"/>
  <c r="K5"/>
  <c r="K17" s="1"/>
  <c r="K22" s="1"/>
  <c r="I5"/>
  <c r="I17" s="1"/>
  <c r="I22" s="1"/>
  <c r="G5"/>
  <c r="E5"/>
  <c r="E17" s="1"/>
  <c r="E22" s="1"/>
  <c r="N50" i="62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R34"/>
  <c r="P34"/>
  <c r="P33"/>
  <c r="O32"/>
  <c r="M32"/>
  <c r="L32"/>
  <c r="K32"/>
  <c r="J32"/>
  <c r="I32"/>
  <c r="H32"/>
  <c r="G32"/>
  <c r="F32"/>
  <c r="E32"/>
  <c r="Q32" s="1"/>
  <c r="D32"/>
  <c r="Q31"/>
  <c r="P3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Q10" s="1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P39" i="61"/>
  <c r="P38"/>
  <c r="R32" i="85" l="1"/>
  <c r="P45"/>
  <c r="R45"/>
  <c r="Q17"/>
  <c r="Q22" s="1"/>
  <c r="R45" i="84"/>
  <c r="P45"/>
  <c r="Q17"/>
  <c r="Q22" s="1"/>
  <c r="R45" i="83"/>
  <c r="R32"/>
  <c r="P45"/>
  <c r="Q17"/>
  <c r="Q22" s="1"/>
  <c r="R32" i="82"/>
  <c r="P45"/>
  <c r="R45"/>
  <c r="Q17"/>
  <c r="Q22" s="1"/>
  <c r="P45" i="81"/>
  <c r="R32"/>
  <c r="Q17"/>
  <c r="Q22" s="1"/>
  <c r="P45" i="80"/>
  <c r="Q17"/>
  <c r="Q22" s="1"/>
  <c r="R45"/>
  <c r="R32"/>
  <c r="Q6" i="79"/>
  <c r="G17"/>
  <c r="G22" s="1"/>
  <c r="Q12"/>
  <c r="E17"/>
  <c r="E22" s="1"/>
  <c r="D45"/>
  <c r="R45" s="1"/>
  <c r="P43"/>
  <c r="P17"/>
  <c r="P22" s="1"/>
  <c r="P44"/>
  <c r="R30"/>
  <c r="P32"/>
  <c r="R32" s="1"/>
  <c r="L45" i="78"/>
  <c r="P40"/>
  <c r="R30"/>
  <c r="K17"/>
  <c r="K22" s="1"/>
  <c r="Q5"/>
  <c r="J45"/>
  <c r="Q9"/>
  <c r="Q8"/>
  <c r="I17"/>
  <c r="I22" s="1"/>
  <c r="Q10"/>
  <c r="F45"/>
  <c r="Q13"/>
  <c r="G17"/>
  <c r="G22" s="1"/>
  <c r="Q12"/>
  <c r="P44"/>
  <c r="D45"/>
  <c r="E17"/>
  <c r="E22" s="1"/>
  <c r="P17"/>
  <c r="P22" s="1"/>
  <c r="R27"/>
  <c r="P32"/>
  <c r="P43"/>
  <c r="N45"/>
  <c r="R31"/>
  <c r="R29"/>
  <c r="Q32"/>
  <c r="P50"/>
  <c r="R50"/>
  <c r="Q9" i="77"/>
  <c r="Q11"/>
  <c r="P40"/>
  <c r="P50"/>
  <c r="R50"/>
  <c r="L45"/>
  <c r="M17"/>
  <c r="M22" s="1"/>
  <c r="K17"/>
  <c r="K22" s="1"/>
  <c r="J45"/>
  <c r="Q6"/>
  <c r="I17"/>
  <c r="I22" s="1"/>
  <c r="Q8"/>
  <c r="P42"/>
  <c r="Q13"/>
  <c r="Q12"/>
  <c r="F45"/>
  <c r="P43"/>
  <c r="E17"/>
  <c r="E22" s="1"/>
  <c r="P44"/>
  <c r="D45"/>
  <c r="P17"/>
  <c r="P22" s="1"/>
  <c r="R31"/>
  <c r="P32"/>
  <c r="R30"/>
  <c r="R27"/>
  <c r="Q32"/>
  <c r="R25"/>
  <c r="M17" i="76"/>
  <c r="M22" s="1"/>
  <c r="L45"/>
  <c r="P40"/>
  <c r="Q11"/>
  <c r="K17"/>
  <c r="K22" s="1"/>
  <c r="J45"/>
  <c r="I17"/>
  <c r="I22" s="1"/>
  <c r="Q12"/>
  <c r="Q6"/>
  <c r="G17"/>
  <c r="G22" s="1"/>
  <c r="P42"/>
  <c r="F45"/>
  <c r="Q13"/>
  <c r="Q32"/>
  <c r="R27"/>
  <c r="P44"/>
  <c r="E17"/>
  <c r="E22" s="1"/>
  <c r="P17"/>
  <c r="P22" s="1"/>
  <c r="P43"/>
  <c r="R30"/>
  <c r="R25"/>
  <c r="P32"/>
  <c r="P50"/>
  <c r="R50"/>
  <c r="N45" i="75"/>
  <c r="R29"/>
  <c r="P50"/>
  <c r="R50"/>
  <c r="L45"/>
  <c r="M17"/>
  <c r="M22" s="1"/>
  <c r="Q10"/>
  <c r="K17"/>
  <c r="K22" s="1"/>
  <c r="Q8"/>
  <c r="I17"/>
  <c r="I22" s="1"/>
  <c r="Q12"/>
  <c r="H45"/>
  <c r="P40"/>
  <c r="R27"/>
  <c r="E17"/>
  <c r="E22" s="1"/>
  <c r="Q5"/>
  <c r="Q9"/>
  <c r="Q13"/>
  <c r="P43"/>
  <c r="P17"/>
  <c r="P22" s="1"/>
  <c r="P44"/>
  <c r="R30"/>
  <c r="R25"/>
  <c r="P32"/>
  <c r="R32" s="1"/>
  <c r="Q11" i="74"/>
  <c r="P45"/>
  <c r="D45"/>
  <c r="R45" s="1"/>
  <c r="P17"/>
  <c r="P22" s="1"/>
  <c r="E17"/>
  <c r="E22" s="1"/>
  <c r="R30"/>
  <c r="R27"/>
  <c r="R25"/>
  <c r="P32"/>
  <c r="R32" s="1"/>
  <c r="Q32" i="73"/>
  <c r="R32" s="1"/>
  <c r="P50"/>
  <c r="R50"/>
  <c r="M17"/>
  <c r="M22" s="1"/>
  <c r="Q10"/>
  <c r="Q9"/>
  <c r="K17"/>
  <c r="K22" s="1"/>
  <c r="Q8"/>
  <c r="J45"/>
  <c r="I17"/>
  <c r="I22" s="1"/>
  <c r="Q13"/>
  <c r="H45"/>
  <c r="Q6"/>
  <c r="Q11"/>
  <c r="F45"/>
  <c r="G17"/>
  <c r="G22" s="1"/>
  <c r="Q12"/>
  <c r="P40"/>
  <c r="P43"/>
  <c r="E17"/>
  <c r="E22" s="1"/>
  <c r="P44"/>
  <c r="P17"/>
  <c r="P22" s="1"/>
  <c r="R30"/>
  <c r="R31"/>
  <c r="R25"/>
  <c r="P32"/>
  <c r="R50" i="72"/>
  <c r="P50"/>
  <c r="L45"/>
  <c r="M17"/>
  <c r="M22" s="1"/>
  <c r="H45"/>
  <c r="I17"/>
  <c r="I22" s="1"/>
  <c r="Q5"/>
  <c r="Q10"/>
  <c r="F45"/>
  <c r="Q9"/>
  <c r="Q13"/>
  <c r="Q12"/>
  <c r="G17"/>
  <c r="G22" s="1"/>
  <c r="P40"/>
  <c r="E17"/>
  <c r="E22" s="1"/>
  <c r="P17"/>
  <c r="P22" s="1"/>
  <c r="P32"/>
  <c r="P43"/>
  <c r="P44"/>
  <c r="R30"/>
  <c r="R27"/>
  <c r="Q32"/>
  <c r="P40" i="71"/>
  <c r="M17"/>
  <c r="M22" s="1"/>
  <c r="L45"/>
  <c r="K17"/>
  <c r="K22" s="1"/>
  <c r="J45"/>
  <c r="Q8"/>
  <c r="H45"/>
  <c r="I17"/>
  <c r="I22" s="1"/>
  <c r="Q32"/>
  <c r="Q6"/>
  <c r="F45"/>
  <c r="Q11"/>
  <c r="Q10"/>
  <c r="Q9"/>
  <c r="Q13"/>
  <c r="Q12"/>
  <c r="G17"/>
  <c r="G22" s="1"/>
  <c r="P43"/>
  <c r="P17"/>
  <c r="P22" s="1"/>
  <c r="D45"/>
  <c r="E17"/>
  <c r="E22" s="1"/>
  <c r="P44"/>
  <c r="R30"/>
  <c r="P32"/>
  <c r="R27"/>
  <c r="P50"/>
  <c r="R50"/>
  <c r="L45" i="69"/>
  <c r="M17"/>
  <c r="M22" s="1"/>
  <c r="J45"/>
  <c r="K17"/>
  <c r="K22" s="1"/>
  <c r="R40"/>
  <c r="H45"/>
  <c r="I17"/>
  <c r="I22" s="1"/>
  <c r="Q6"/>
  <c r="Q11"/>
  <c r="Q9"/>
  <c r="Q8"/>
  <c r="Q13"/>
  <c r="G17"/>
  <c r="G22" s="1"/>
  <c r="Q12"/>
  <c r="P44"/>
  <c r="R30"/>
  <c r="R25"/>
  <c r="P40"/>
  <c r="Q10"/>
  <c r="D45"/>
  <c r="E17"/>
  <c r="E22" s="1"/>
  <c r="Q32"/>
  <c r="P43"/>
  <c r="P17"/>
  <c r="P22" s="1"/>
  <c r="R27"/>
  <c r="P32"/>
  <c r="P50"/>
  <c r="R50"/>
  <c r="Q5" i="79"/>
  <c r="R40"/>
  <c r="R27"/>
  <c r="P42"/>
  <c r="Q10"/>
  <c r="R40" i="78"/>
  <c r="Q6"/>
  <c r="P42"/>
  <c r="R25"/>
  <c r="Q11"/>
  <c r="Q5" i="77"/>
  <c r="R29"/>
  <c r="R40"/>
  <c r="Q10"/>
  <c r="Q5" i="76"/>
  <c r="R29"/>
  <c r="R40"/>
  <c r="Q10"/>
  <c r="R45" i="75"/>
  <c r="R40"/>
  <c r="Q6"/>
  <c r="P42"/>
  <c r="Q11"/>
  <c r="Q5" i="74"/>
  <c r="R29"/>
  <c r="R40"/>
  <c r="Q10"/>
  <c r="Q5" i="73"/>
  <c r="R40"/>
  <c r="R27"/>
  <c r="P42"/>
  <c r="R45" i="72"/>
  <c r="R40"/>
  <c r="Q6"/>
  <c r="P42"/>
  <c r="R25"/>
  <c r="Q11"/>
  <c r="Q5" i="71"/>
  <c r="R40"/>
  <c r="P42"/>
  <c r="R25"/>
  <c r="P42" i="70"/>
  <c r="P44"/>
  <c r="R29"/>
  <c r="R27"/>
  <c r="Q32"/>
  <c r="R32" s="1"/>
  <c r="R40"/>
  <c r="P22"/>
  <c r="L45"/>
  <c r="R45" s="1"/>
  <c r="Q10"/>
  <c r="M17"/>
  <c r="M22" s="1"/>
  <c r="R30"/>
  <c r="P32"/>
  <c r="Q8" i="68"/>
  <c r="J45"/>
  <c r="Q5"/>
  <c r="Q11"/>
  <c r="G17"/>
  <c r="G22" s="1"/>
  <c r="Q13"/>
  <c r="Q12"/>
  <c r="P44"/>
  <c r="R40"/>
  <c r="P40"/>
  <c r="Q32"/>
  <c r="R30"/>
  <c r="R27"/>
  <c r="D45"/>
  <c r="P43"/>
  <c r="P17"/>
  <c r="P22" s="1"/>
  <c r="R31"/>
  <c r="P32"/>
  <c r="R32" s="1"/>
  <c r="R25"/>
  <c r="R50"/>
  <c r="N45" i="67"/>
  <c r="L45"/>
  <c r="M17"/>
  <c r="M22" s="1"/>
  <c r="Q6"/>
  <c r="J45"/>
  <c r="K17"/>
  <c r="K22" s="1"/>
  <c r="H45"/>
  <c r="I17"/>
  <c r="I22" s="1"/>
  <c r="Q13"/>
  <c r="G17"/>
  <c r="G22" s="1"/>
  <c r="Q12"/>
  <c r="P40"/>
  <c r="R25"/>
  <c r="E17"/>
  <c r="E22" s="1"/>
  <c r="Q11"/>
  <c r="D45"/>
  <c r="P43"/>
  <c r="P17"/>
  <c r="P22" s="1"/>
  <c r="P44"/>
  <c r="Q32"/>
  <c r="R30"/>
  <c r="P32"/>
  <c r="R50"/>
  <c r="P50"/>
  <c r="R31" i="66"/>
  <c r="L45"/>
  <c r="M17"/>
  <c r="M22" s="1"/>
  <c r="H45"/>
  <c r="I17"/>
  <c r="I22" s="1"/>
  <c r="Q6"/>
  <c r="F45"/>
  <c r="Q8"/>
  <c r="P42"/>
  <c r="Q13"/>
  <c r="Q12"/>
  <c r="P44"/>
  <c r="G17"/>
  <c r="G22" s="1"/>
  <c r="P40"/>
  <c r="Q32"/>
  <c r="R25"/>
  <c r="Q10"/>
  <c r="P17"/>
  <c r="P22" s="1"/>
  <c r="E17"/>
  <c r="E22" s="1"/>
  <c r="P43"/>
  <c r="D45"/>
  <c r="R30"/>
  <c r="R27"/>
  <c r="P32"/>
  <c r="Q5" i="70"/>
  <c r="Q17" s="1"/>
  <c r="Q22" s="1"/>
  <c r="P43"/>
  <c r="P45" s="1"/>
  <c r="R50" i="66"/>
  <c r="R50" i="65"/>
  <c r="F45"/>
  <c r="G17"/>
  <c r="G22" s="1"/>
  <c r="R27"/>
  <c r="Q9"/>
  <c r="Q13"/>
  <c r="E17"/>
  <c r="E22" s="1"/>
  <c r="Q32"/>
  <c r="R30"/>
  <c r="P32"/>
  <c r="R45" i="69"/>
  <c r="Q5"/>
  <c r="R29"/>
  <c r="P42"/>
  <c r="P45" s="1"/>
  <c r="Q6" i="68"/>
  <c r="P42"/>
  <c r="F45"/>
  <c r="Q5" i="67"/>
  <c r="R40"/>
  <c r="R27"/>
  <c r="P42"/>
  <c r="Q10"/>
  <c r="Q5" i="66"/>
  <c r="R29"/>
  <c r="R40"/>
  <c r="P50" i="65"/>
  <c r="R40"/>
  <c r="P40"/>
  <c r="R29"/>
  <c r="M17"/>
  <c r="M22" s="1"/>
  <c r="L45"/>
  <c r="Q6"/>
  <c r="Q10"/>
  <c r="P43"/>
  <c r="Q12"/>
  <c r="P17"/>
  <c r="P22" s="1"/>
  <c r="K17"/>
  <c r="K22" s="1"/>
  <c r="J45"/>
  <c r="Q11"/>
  <c r="P44"/>
  <c r="P42"/>
  <c r="Q5"/>
  <c r="R25"/>
  <c r="D45"/>
  <c r="R50" i="64"/>
  <c r="R31"/>
  <c r="P43"/>
  <c r="L45"/>
  <c r="R40"/>
  <c r="Q11"/>
  <c r="J45"/>
  <c r="Q12"/>
  <c r="Q32"/>
  <c r="R30"/>
  <c r="P40" i="63"/>
  <c r="H45" i="64"/>
  <c r="P17"/>
  <c r="P22" s="1"/>
  <c r="Q13"/>
  <c r="I17"/>
  <c r="I22" s="1"/>
  <c r="P44"/>
  <c r="R27"/>
  <c r="P32"/>
  <c r="Q6" i="63"/>
  <c r="P43"/>
  <c r="F45"/>
  <c r="R45" s="1"/>
  <c r="P17"/>
  <c r="P22" s="1"/>
  <c r="Q13"/>
  <c r="G17"/>
  <c r="G22" s="1"/>
  <c r="Q32"/>
  <c r="P44"/>
  <c r="R40"/>
  <c r="R30"/>
  <c r="P32"/>
  <c r="P50" i="62"/>
  <c r="R50"/>
  <c r="N45"/>
  <c r="R29"/>
  <c r="L45"/>
  <c r="M17"/>
  <c r="M22" s="1"/>
  <c r="J45"/>
  <c r="K17"/>
  <c r="K22" s="1"/>
  <c r="P43"/>
  <c r="Q5"/>
  <c r="H45"/>
  <c r="Q9"/>
  <c r="Q13"/>
  <c r="I17"/>
  <c r="I22" s="1"/>
  <c r="F45"/>
  <c r="Q8"/>
  <c r="Q12"/>
  <c r="G17"/>
  <c r="G22" s="1"/>
  <c r="P40"/>
  <c r="E17"/>
  <c r="E22" s="1"/>
  <c r="D45"/>
  <c r="P44"/>
  <c r="P17"/>
  <c r="P22" s="1"/>
  <c r="R30"/>
  <c r="R31"/>
  <c r="R25"/>
  <c r="P32"/>
  <c r="R32" s="1"/>
  <c r="Q5" i="64"/>
  <c r="Q6"/>
  <c r="P42"/>
  <c r="R25"/>
  <c r="Q5" i="63"/>
  <c r="Q17" s="1"/>
  <c r="Q22" s="1"/>
  <c r="P42"/>
  <c r="R25"/>
  <c r="R40" i="62"/>
  <c r="Q6"/>
  <c r="R27"/>
  <c r="P42"/>
  <c r="Q11"/>
  <c r="P45" i="79" l="1"/>
  <c r="Q17"/>
  <c r="Q22" s="1"/>
  <c r="R45" i="78"/>
  <c r="Q17"/>
  <c r="Q22" s="1"/>
  <c r="P45"/>
  <c r="R32"/>
  <c r="R45" i="77"/>
  <c r="Q17"/>
  <c r="Q22" s="1"/>
  <c r="P45"/>
  <c r="R32"/>
  <c r="R45" i="76"/>
  <c r="R32"/>
  <c r="P45"/>
  <c r="Q17"/>
  <c r="Q22" s="1"/>
  <c r="P45" i="75"/>
  <c r="Q17"/>
  <c r="Q22" s="1"/>
  <c r="R45" i="73"/>
  <c r="Q17"/>
  <c r="Q22" s="1"/>
  <c r="P45"/>
  <c r="Q17" i="72"/>
  <c r="Q22" s="1"/>
  <c r="R32"/>
  <c r="P45"/>
  <c r="R32" i="71"/>
  <c r="R45"/>
  <c r="Q17"/>
  <c r="Q22" s="1"/>
  <c r="P45"/>
  <c r="Q17" i="69"/>
  <c r="Q22" s="1"/>
  <c r="R32"/>
  <c r="Q17" i="74"/>
  <c r="Q22" s="1"/>
  <c r="Q17" i="68"/>
  <c r="Q22" s="1"/>
  <c r="R45"/>
  <c r="P45"/>
  <c r="R45" i="67"/>
  <c r="R32"/>
  <c r="P45"/>
  <c r="R45" i="66"/>
  <c r="P45"/>
  <c r="Q17"/>
  <c r="Q22" s="1"/>
  <c r="R32"/>
  <c r="R32" i="65"/>
  <c r="Q17" i="67"/>
  <c r="Q22" s="1"/>
  <c r="Q17" i="65"/>
  <c r="Q22" s="1"/>
  <c r="R45"/>
  <c r="P45"/>
  <c r="P45" i="64"/>
  <c r="R45"/>
  <c r="Q17"/>
  <c r="Q22" s="1"/>
  <c r="R32"/>
  <c r="P45" i="63"/>
  <c r="R32"/>
  <c r="R45" i="62"/>
  <c r="Q17"/>
  <c r="Q22" s="1"/>
  <c r="P45"/>
  <c r="P18" i="59"/>
  <c r="P39"/>
  <c r="N50" i="61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D45" s="1"/>
  <c r="N42"/>
  <c r="N45" s="1"/>
  <c r="L42"/>
  <c r="J42"/>
  <c r="H42"/>
  <c r="H45" s="1"/>
  <c r="F42"/>
  <c r="D42"/>
  <c r="N40"/>
  <c r="L40"/>
  <c r="J40"/>
  <c r="H40"/>
  <c r="F40"/>
  <c r="D40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R29" s="1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G17" s="1"/>
  <c r="G22" s="1"/>
  <c r="E5"/>
  <c r="N50" i="60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J42"/>
  <c r="H42"/>
  <c r="F42"/>
  <c r="D42"/>
  <c r="N40"/>
  <c r="L40"/>
  <c r="J40"/>
  <c r="H40"/>
  <c r="F40"/>
  <c r="D40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R29" s="1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8" s="1"/>
  <c r="Q7"/>
  <c r="P7"/>
  <c r="P6"/>
  <c r="M6"/>
  <c r="K6"/>
  <c r="I6"/>
  <c r="G6"/>
  <c r="E6"/>
  <c r="P5"/>
  <c r="M5"/>
  <c r="K5"/>
  <c r="K17" s="1"/>
  <c r="K22" s="1"/>
  <c r="I5"/>
  <c r="G5"/>
  <c r="E5"/>
  <c r="N50" i="59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49" i="58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N44" s="1"/>
  <c r="L41"/>
  <c r="L44" s="1"/>
  <c r="J41"/>
  <c r="H41"/>
  <c r="F41"/>
  <c r="D41"/>
  <c r="D44" s="1"/>
  <c r="N39"/>
  <c r="L39"/>
  <c r="J39"/>
  <c r="H39"/>
  <c r="F39"/>
  <c r="D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Q9" s="1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49" i="57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N44" s="1"/>
  <c r="L41"/>
  <c r="J41"/>
  <c r="H41"/>
  <c r="F41"/>
  <c r="D41"/>
  <c r="N39"/>
  <c r="L39"/>
  <c r="J39"/>
  <c r="H39"/>
  <c r="F39"/>
  <c r="D39"/>
  <c r="P38"/>
  <c r="P37"/>
  <c r="P36"/>
  <c r="P35"/>
  <c r="R34"/>
  <c r="P34"/>
  <c r="P33"/>
  <c r="O32"/>
  <c r="M32"/>
  <c r="L32"/>
  <c r="K32"/>
  <c r="J32"/>
  <c r="I32"/>
  <c r="H32"/>
  <c r="G32"/>
  <c r="F32"/>
  <c r="E32"/>
  <c r="Q32" s="1"/>
  <c r="D32"/>
  <c r="Q31"/>
  <c r="P3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Q12" s="1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8" s="1"/>
  <c r="Q7"/>
  <c r="P7"/>
  <c r="P6"/>
  <c r="M6"/>
  <c r="K6"/>
  <c r="I6"/>
  <c r="G6"/>
  <c r="E6"/>
  <c r="P5"/>
  <c r="M5"/>
  <c r="K5"/>
  <c r="I5"/>
  <c r="G5"/>
  <c r="E5"/>
  <c r="N49" i="56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N44" s="1"/>
  <c r="L41"/>
  <c r="J41"/>
  <c r="H41"/>
  <c r="F41"/>
  <c r="D41"/>
  <c r="N39"/>
  <c r="L39"/>
  <c r="J39"/>
  <c r="H39"/>
  <c r="F39"/>
  <c r="D39"/>
  <c r="P38"/>
  <c r="P37"/>
  <c r="P36"/>
  <c r="P35"/>
  <c r="R34"/>
  <c r="P34"/>
  <c r="P33"/>
  <c r="O32"/>
  <c r="M32"/>
  <c r="L32"/>
  <c r="K32"/>
  <c r="J32"/>
  <c r="I32"/>
  <c r="H32"/>
  <c r="G32"/>
  <c r="F32"/>
  <c r="E32"/>
  <c r="D32"/>
  <c r="Q31"/>
  <c r="P31"/>
  <c r="R31" s="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Q11" s="1"/>
  <c r="P10"/>
  <c r="M10"/>
  <c r="K10"/>
  <c r="I10"/>
  <c r="G10"/>
  <c r="E10"/>
  <c r="Q10" s="1"/>
  <c r="P9"/>
  <c r="M9"/>
  <c r="K9"/>
  <c r="I9"/>
  <c r="G9"/>
  <c r="E9"/>
  <c r="Q9" s="1"/>
  <c r="P8"/>
  <c r="M8"/>
  <c r="K8"/>
  <c r="I8"/>
  <c r="Q8" s="1"/>
  <c r="G8"/>
  <c r="E8"/>
  <c r="Q7"/>
  <c r="P7"/>
  <c r="P6"/>
  <c r="M6"/>
  <c r="K6"/>
  <c r="I6"/>
  <c r="G6"/>
  <c r="E6"/>
  <c r="P5"/>
  <c r="M5"/>
  <c r="K5"/>
  <c r="I5"/>
  <c r="Q5" s="1"/>
  <c r="G5"/>
  <c r="G17" s="1"/>
  <c r="G22" s="1"/>
  <c r="E5"/>
  <c r="O32" i="55"/>
  <c r="N49"/>
  <c r="L49"/>
  <c r="J49"/>
  <c r="H49"/>
  <c r="F49"/>
  <c r="D49"/>
  <c r="P48"/>
  <c r="P47"/>
  <c r="P46"/>
  <c r="P49" s="1"/>
  <c r="N43"/>
  <c r="L43"/>
  <c r="J43"/>
  <c r="H43"/>
  <c r="F43"/>
  <c r="D43"/>
  <c r="N42"/>
  <c r="L42"/>
  <c r="J42"/>
  <c r="H42"/>
  <c r="F42"/>
  <c r="D42"/>
  <c r="N41"/>
  <c r="L41"/>
  <c r="J41"/>
  <c r="H41"/>
  <c r="F41"/>
  <c r="D41"/>
  <c r="D44" s="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R31" s="1"/>
  <c r="Q30"/>
  <c r="P30"/>
  <c r="Q29"/>
  <c r="P29"/>
  <c r="Q28"/>
  <c r="P28"/>
  <c r="Q27"/>
  <c r="P27"/>
  <c r="R27" s="1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Q11" s="1"/>
  <c r="G11"/>
  <c r="E11"/>
  <c r="P10"/>
  <c r="M10"/>
  <c r="K10"/>
  <c r="I10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K6"/>
  <c r="I6"/>
  <c r="G6"/>
  <c r="E6"/>
  <c r="P5"/>
  <c r="M5"/>
  <c r="K5"/>
  <c r="I5"/>
  <c r="G5"/>
  <c r="E5"/>
  <c r="N49" i="54"/>
  <c r="L49"/>
  <c r="J49"/>
  <c r="H49"/>
  <c r="F49"/>
  <c r="D49"/>
  <c r="R49" s="1"/>
  <c r="P48"/>
  <c r="P47"/>
  <c r="P46"/>
  <c r="P49" s="1"/>
  <c r="N43"/>
  <c r="L43"/>
  <c r="J43"/>
  <c r="H43"/>
  <c r="F43"/>
  <c r="D43"/>
  <c r="N42"/>
  <c r="L42"/>
  <c r="J42"/>
  <c r="H42"/>
  <c r="F42"/>
  <c r="D42"/>
  <c r="N41"/>
  <c r="L41"/>
  <c r="L44" s="1"/>
  <c r="J41"/>
  <c r="H41"/>
  <c r="F41"/>
  <c r="F44" s="1"/>
  <c r="D41"/>
  <c r="D44" s="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Q32" s="1"/>
  <c r="D32"/>
  <c r="Q31"/>
  <c r="P31"/>
  <c r="R31" s="1"/>
  <c r="Q30"/>
  <c r="P30"/>
  <c r="R30" s="1"/>
  <c r="Q29"/>
  <c r="P29"/>
  <c r="Q28"/>
  <c r="P28"/>
  <c r="Q27"/>
  <c r="P27"/>
  <c r="Q26"/>
  <c r="P26"/>
  <c r="Q25"/>
  <c r="P25"/>
  <c r="J22"/>
  <c r="F22"/>
  <c r="Q21"/>
  <c r="P21"/>
  <c r="Q20"/>
  <c r="P20"/>
  <c r="Q19"/>
  <c r="P19"/>
  <c r="Q18"/>
  <c r="P18"/>
  <c r="O17"/>
  <c r="O22" s="1"/>
  <c r="N17"/>
  <c r="N22" s="1"/>
  <c r="L17"/>
  <c r="L22" s="1"/>
  <c r="J17"/>
  <c r="H17"/>
  <c r="H22" s="1"/>
  <c r="F17"/>
  <c r="D17"/>
  <c r="D22" s="1"/>
  <c r="P16"/>
  <c r="P15"/>
  <c r="Q14"/>
  <c r="P14"/>
  <c r="P13"/>
  <c r="M13"/>
  <c r="K13"/>
  <c r="I13"/>
  <c r="G13"/>
  <c r="E13"/>
  <c r="Q13" s="1"/>
  <c r="P12"/>
  <c r="M12"/>
  <c r="K12"/>
  <c r="I12"/>
  <c r="G12"/>
  <c r="E12"/>
  <c r="P11"/>
  <c r="M11"/>
  <c r="K11"/>
  <c r="I11"/>
  <c r="Q11" s="1"/>
  <c r="G11"/>
  <c r="E11"/>
  <c r="P10"/>
  <c r="M10"/>
  <c r="K10"/>
  <c r="I10"/>
  <c r="G10"/>
  <c r="E10"/>
  <c r="Q10" s="1"/>
  <c r="P9"/>
  <c r="M9"/>
  <c r="K9"/>
  <c r="I9"/>
  <c r="G9"/>
  <c r="E9"/>
  <c r="Q9" s="1"/>
  <c r="P8"/>
  <c r="M8"/>
  <c r="K8"/>
  <c r="I8"/>
  <c r="G8"/>
  <c r="Q8" s="1"/>
  <c r="E8"/>
  <c r="Q7"/>
  <c r="P7"/>
  <c r="P6"/>
  <c r="M6"/>
  <c r="K6"/>
  <c r="I6"/>
  <c r="G6"/>
  <c r="E6"/>
  <c r="Q6" s="1"/>
  <c r="P5"/>
  <c r="P17" s="1"/>
  <c r="M5"/>
  <c r="K5"/>
  <c r="I5"/>
  <c r="I17" s="1"/>
  <c r="I22" s="1"/>
  <c r="G5"/>
  <c r="G17" s="1"/>
  <c r="G22" s="1"/>
  <c r="E5"/>
  <c r="N49" i="53"/>
  <c r="L49"/>
  <c r="J49"/>
  <c r="H49"/>
  <c r="F49"/>
  <c r="D49"/>
  <c r="P48"/>
  <c r="P47"/>
  <c r="P46"/>
  <c r="L44"/>
  <c r="N43"/>
  <c r="L43"/>
  <c r="J43"/>
  <c r="H43"/>
  <c r="F43"/>
  <c r="D43"/>
  <c r="N42"/>
  <c r="L42"/>
  <c r="J42"/>
  <c r="H42"/>
  <c r="F42"/>
  <c r="D42"/>
  <c r="N41"/>
  <c r="N44" s="1"/>
  <c r="L41"/>
  <c r="J41"/>
  <c r="J44" s="1"/>
  <c r="H41"/>
  <c r="F41"/>
  <c r="F44" s="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Q32" s="1"/>
  <c r="D32"/>
  <c r="Q31"/>
  <c r="P31"/>
  <c r="R31" s="1"/>
  <c r="Q30"/>
  <c r="P30"/>
  <c r="Q29"/>
  <c r="P29"/>
  <c r="R29" s="1"/>
  <c r="Q28"/>
  <c r="P28"/>
  <c r="Q27"/>
  <c r="P27"/>
  <c r="Q26"/>
  <c r="P26"/>
  <c r="Q25"/>
  <c r="P25"/>
  <c r="N22"/>
  <c r="J22"/>
  <c r="Q21"/>
  <c r="P21"/>
  <c r="Q20"/>
  <c r="P20"/>
  <c r="Q19"/>
  <c r="P19"/>
  <c r="Q18"/>
  <c r="P18"/>
  <c r="O17"/>
  <c r="O22" s="1"/>
  <c r="N17"/>
  <c r="L17"/>
  <c r="L22" s="1"/>
  <c r="J17"/>
  <c r="H17"/>
  <c r="H22" s="1"/>
  <c r="F17"/>
  <c r="F22" s="1"/>
  <c r="D17"/>
  <c r="D22" s="1"/>
  <c r="P16"/>
  <c r="P15"/>
  <c r="Q14"/>
  <c r="P14"/>
  <c r="P13"/>
  <c r="M13"/>
  <c r="K13"/>
  <c r="I13"/>
  <c r="G13"/>
  <c r="Q13" s="1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Q10" s="1"/>
  <c r="P9"/>
  <c r="M9"/>
  <c r="K9"/>
  <c r="I9"/>
  <c r="G9"/>
  <c r="Q9" s="1"/>
  <c r="E9"/>
  <c r="P8"/>
  <c r="M8"/>
  <c r="K8"/>
  <c r="I8"/>
  <c r="Q8" s="1"/>
  <c r="G8"/>
  <c r="E8"/>
  <c r="Q7"/>
  <c r="P7"/>
  <c r="P6"/>
  <c r="M6"/>
  <c r="K6"/>
  <c r="K17" s="1"/>
  <c r="K22" s="1"/>
  <c r="I6"/>
  <c r="G6"/>
  <c r="E6"/>
  <c r="P5"/>
  <c r="M5"/>
  <c r="M17" s="1"/>
  <c r="M22" s="1"/>
  <c r="K5"/>
  <c r="I5"/>
  <c r="Q5" s="1"/>
  <c r="G5"/>
  <c r="G17" s="1"/>
  <c r="G22" s="1"/>
  <c r="E5"/>
  <c r="N49" i="52"/>
  <c r="L49"/>
  <c r="J49"/>
  <c r="H49"/>
  <c r="F49"/>
  <c r="D49"/>
  <c r="P48"/>
  <c r="P47"/>
  <c r="P46"/>
  <c r="N43"/>
  <c r="L43"/>
  <c r="J43"/>
  <c r="H43"/>
  <c r="F43"/>
  <c r="D43"/>
  <c r="N42"/>
  <c r="L42"/>
  <c r="J42"/>
  <c r="J44" s="1"/>
  <c r="H42"/>
  <c r="F42"/>
  <c r="D42"/>
  <c r="N41"/>
  <c r="N44" s="1"/>
  <c r="L41"/>
  <c r="J41"/>
  <c r="H41"/>
  <c r="F41"/>
  <c r="F44" s="1"/>
  <c r="D41"/>
  <c r="N39"/>
  <c r="L39"/>
  <c r="J39"/>
  <c r="H39"/>
  <c r="P39" s="1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R30" s="1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Q11" s="1"/>
  <c r="E11"/>
  <c r="P10"/>
  <c r="M10"/>
  <c r="K10"/>
  <c r="I10"/>
  <c r="G10"/>
  <c r="E10"/>
  <c r="Q10" s="1"/>
  <c r="P9"/>
  <c r="M9"/>
  <c r="K9"/>
  <c r="I9"/>
  <c r="G9"/>
  <c r="E9"/>
  <c r="Q9" s="1"/>
  <c r="P8"/>
  <c r="M8"/>
  <c r="K8"/>
  <c r="I8"/>
  <c r="G8"/>
  <c r="Q8" s="1"/>
  <c r="E8"/>
  <c r="Q7"/>
  <c r="P7"/>
  <c r="P6"/>
  <c r="M6"/>
  <c r="K6"/>
  <c r="I6"/>
  <c r="G6"/>
  <c r="E6"/>
  <c r="P5"/>
  <c r="M5"/>
  <c r="K5"/>
  <c r="I5"/>
  <c r="G5"/>
  <c r="E5"/>
  <c r="N49" i="51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L41"/>
  <c r="J41"/>
  <c r="H4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Q9" s="1"/>
  <c r="P8"/>
  <c r="M8"/>
  <c r="K8"/>
  <c r="I8"/>
  <c r="Q8" s="1"/>
  <c r="G8"/>
  <c r="E8"/>
  <c r="Q7"/>
  <c r="P7"/>
  <c r="P6"/>
  <c r="M6"/>
  <c r="K6"/>
  <c r="I6"/>
  <c r="G6"/>
  <c r="E6"/>
  <c r="P5"/>
  <c r="M5"/>
  <c r="K5"/>
  <c r="I5"/>
  <c r="G5"/>
  <c r="E5"/>
  <c r="N49" i="50"/>
  <c r="L49"/>
  <c r="J49"/>
  <c r="H49"/>
  <c r="F49"/>
  <c r="D49"/>
  <c r="P48"/>
  <c r="P47"/>
  <c r="P46"/>
  <c r="N43"/>
  <c r="L43"/>
  <c r="J43"/>
  <c r="H43"/>
  <c r="F43"/>
  <c r="D43"/>
  <c r="N42"/>
  <c r="N44" s="1"/>
  <c r="L42"/>
  <c r="J42"/>
  <c r="H42"/>
  <c r="F42"/>
  <c r="D42"/>
  <c r="N41"/>
  <c r="L41"/>
  <c r="J41"/>
  <c r="H4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O32" i="46"/>
  <c r="L45" i="61" l="1"/>
  <c r="M17"/>
  <c r="M22" s="1"/>
  <c r="K17"/>
  <c r="K22" s="1"/>
  <c r="Q10"/>
  <c r="Q5"/>
  <c r="F45"/>
  <c r="P44"/>
  <c r="E17"/>
  <c r="E22" s="1"/>
  <c r="R30"/>
  <c r="P40"/>
  <c r="P32"/>
  <c r="R27"/>
  <c r="Q32"/>
  <c r="P17"/>
  <c r="P22" s="1"/>
  <c r="Q8"/>
  <c r="Q9"/>
  <c r="Q12"/>
  <c r="Q13"/>
  <c r="P42"/>
  <c r="P43"/>
  <c r="P50"/>
  <c r="J45"/>
  <c r="R50"/>
  <c r="I17"/>
  <c r="I22" s="1"/>
  <c r="L45" i="60"/>
  <c r="M17"/>
  <c r="M22" s="1"/>
  <c r="J45"/>
  <c r="I17"/>
  <c r="I22" s="1"/>
  <c r="Q13"/>
  <c r="Q6"/>
  <c r="Q5"/>
  <c r="F45"/>
  <c r="Q9"/>
  <c r="Q12"/>
  <c r="G17"/>
  <c r="G22" s="1"/>
  <c r="R40"/>
  <c r="Q32"/>
  <c r="Q11"/>
  <c r="P40"/>
  <c r="R30"/>
  <c r="R31"/>
  <c r="R25"/>
  <c r="P17"/>
  <c r="P22" s="1"/>
  <c r="P43"/>
  <c r="P44"/>
  <c r="P42"/>
  <c r="P50"/>
  <c r="R50"/>
  <c r="M17" i="59"/>
  <c r="M22" s="1"/>
  <c r="N45"/>
  <c r="R50"/>
  <c r="D45"/>
  <c r="L45"/>
  <c r="K17"/>
  <c r="K22" s="1"/>
  <c r="I17"/>
  <c r="I22" s="1"/>
  <c r="F45"/>
  <c r="Q32"/>
  <c r="R30"/>
  <c r="P32" i="60"/>
  <c r="Q6" i="61"/>
  <c r="R40"/>
  <c r="R25"/>
  <c r="Q11"/>
  <c r="R27" i="60"/>
  <c r="H45"/>
  <c r="Q10"/>
  <c r="E17"/>
  <c r="E22" s="1"/>
  <c r="D45"/>
  <c r="P50" i="59"/>
  <c r="P40"/>
  <c r="P32"/>
  <c r="R27"/>
  <c r="R29"/>
  <c r="R31"/>
  <c r="J45"/>
  <c r="H45"/>
  <c r="Q5"/>
  <c r="Q9"/>
  <c r="Q11"/>
  <c r="Q13"/>
  <c r="P43"/>
  <c r="G17"/>
  <c r="G22" s="1"/>
  <c r="Q6"/>
  <c r="Q10"/>
  <c r="Q12"/>
  <c r="P17"/>
  <c r="P22" s="1"/>
  <c r="P44"/>
  <c r="Q8"/>
  <c r="R40"/>
  <c r="R25"/>
  <c r="P42"/>
  <c r="E17"/>
  <c r="E22" s="1"/>
  <c r="R31" i="58"/>
  <c r="R29"/>
  <c r="M17"/>
  <c r="M22" s="1"/>
  <c r="Q11"/>
  <c r="J44"/>
  <c r="K17"/>
  <c r="K22" s="1"/>
  <c r="Q32"/>
  <c r="P42"/>
  <c r="I17"/>
  <c r="I22" s="1"/>
  <c r="H44"/>
  <c r="P39"/>
  <c r="Q6"/>
  <c r="Q5"/>
  <c r="Q10"/>
  <c r="G17"/>
  <c r="G22" s="1"/>
  <c r="F44"/>
  <c r="Q8"/>
  <c r="Q13"/>
  <c r="Q12"/>
  <c r="P43"/>
  <c r="P17"/>
  <c r="P22" s="1"/>
  <c r="R30"/>
  <c r="R27"/>
  <c r="P32"/>
  <c r="R31" i="57"/>
  <c r="R29"/>
  <c r="L44"/>
  <c r="M17"/>
  <c r="M22" s="1"/>
  <c r="R27"/>
  <c r="J44"/>
  <c r="K17"/>
  <c r="K22" s="1"/>
  <c r="Q11"/>
  <c r="Q10"/>
  <c r="I17"/>
  <c r="I22" s="1"/>
  <c r="H44"/>
  <c r="Q6"/>
  <c r="Q5"/>
  <c r="Q9"/>
  <c r="P41"/>
  <c r="F44"/>
  <c r="G17"/>
  <c r="G22" s="1"/>
  <c r="Q13"/>
  <c r="P43"/>
  <c r="P39"/>
  <c r="D44"/>
  <c r="P42"/>
  <c r="P17"/>
  <c r="P22" s="1"/>
  <c r="R30"/>
  <c r="P32"/>
  <c r="R32" s="1"/>
  <c r="P49"/>
  <c r="R49"/>
  <c r="R49" i="56"/>
  <c r="P49"/>
  <c r="P39"/>
  <c r="R29"/>
  <c r="L44"/>
  <c r="M17"/>
  <c r="M22" s="1"/>
  <c r="R30"/>
  <c r="J44"/>
  <c r="K17"/>
  <c r="K22" s="1"/>
  <c r="Q32"/>
  <c r="Q6"/>
  <c r="H44"/>
  <c r="F44"/>
  <c r="P42"/>
  <c r="Q13"/>
  <c r="R27"/>
  <c r="D44"/>
  <c r="E17"/>
  <c r="E22" s="1"/>
  <c r="Q12"/>
  <c r="P17"/>
  <c r="P22" s="1"/>
  <c r="P43"/>
  <c r="P32"/>
  <c r="R32" s="1"/>
  <c r="P49" i="58"/>
  <c r="R49"/>
  <c r="M17" i="55"/>
  <c r="M22" s="1"/>
  <c r="Q6"/>
  <c r="J44"/>
  <c r="Q12"/>
  <c r="R49"/>
  <c r="H44"/>
  <c r="Q5"/>
  <c r="F44"/>
  <c r="Q10"/>
  <c r="G17"/>
  <c r="G22" s="1"/>
  <c r="P42"/>
  <c r="Q13"/>
  <c r="P43"/>
  <c r="N44"/>
  <c r="R30"/>
  <c r="R29"/>
  <c r="R39" i="58"/>
  <c r="R25"/>
  <c r="P41"/>
  <c r="E17"/>
  <c r="E22" s="1"/>
  <c r="E17" i="57"/>
  <c r="E22" s="1"/>
  <c r="R39"/>
  <c r="R25"/>
  <c r="R44" i="56"/>
  <c r="R39"/>
  <c r="R25"/>
  <c r="P41"/>
  <c r="I17"/>
  <c r="I22" s="1"/>
  <c r="R25" i="55"/>
  <c r="P39"/>
  <c r="P32"/>
  <c r="Q32"/>
  <c r="L44"/>
  <c r="K17"/>
  <c r="K22" s="1"/>
  <c r="P17"/>
  <c r="P22" s="1"/>
  <c r="I17"/>
  <c r="I22" s="1"/>
  <c r="R39"/>
  <c r="P41"/>
  <c r="E17"/>
  <c r="E22" s="1"/>
  <c r="N44" i="54"/>
  <c r="M17"/>
  <c r="M22" s="1"/>
  <c r="R29"/>
  <c r="R39"/>
  <c r="P39"/>
  <c r="P22"/>
  <c r="J44"/>
  <c r="P41"/>
  <c r="P42"/>
  <c r="K17"/>
  <c r="K22" s="1"/>
  <c r="P43"/>
  <c r="Q12"/>
  <c r="P32"/>
  <c r="R32" s="1"/>
  <c r="R27"/>
  <c r="P49" i="53"/>
  <c r="R49"/>
  <c r="Q11"/>
  <c r="Q12"/>
  <c r="P39"/>
  <c r="P41"/>
  <c r="Q6"/>
  <c r="P43"/>
  <c r="E17"/>
  <c r="E22" s="1"/>
  <c r="D44"/>
  <c r="Q17"/>
  <c r="Q22" s="1"/>
  <c r="R39"/>
  <c r="P42"/>
  <c r="P17"/>
  <c r="P22" s="1"/>
  <c r="R30"/>
  <c r="R27"/>
  <c r="P32"/>
  <c r="R32" s="1"/>
  <c r="P49" i="52"/>
  <c r="R49"/>
  <c r="R31"/>
  <c r="M17"/>
  <c r="M22" s="1"/>
  <c r="L44"/>
  <c r="R39"/>
  <c r="K17"/>
  <c r="K22" s="1"/>
  <c r="R29"/>
  <c r="H44"/>
  <c r="I17"/>
  <c r="I22" s="1"/>
  <c r="R27"/>
  <c r="Q6"/>
  <c r="G17"/>
  <c r="G22" s="1"/>
  <c r="Q13"/>
  <c r="P43"/>
  <c r="Q32"/>
  <c r="D44"/>
  <c r="P17"/>
  <c r="P22" s="1"/>
  <c r="P42"/>
  <c r="Q12"/>
  <c r="P32"/>
  <c r="N44" i="51"/>
  <c r="R31"/>
  <c r="R29"/>
  <c r="L44"/>
  <c r="M17"/>
  <c r="M22" s="1"/>
  <c r="K17"/>
  <c r="K22" s="1"/>
  <c r="Q13"/>
  <c r="J44"/>
  <c r="I17"/>
  <c r="I22" s="1"/>
  <c r="Q10"/>
  <c r="R27"/>
  <c r="Q11"/>
  <c r="F44"/>
  <c r="G17"/>
  <c r="G22" s="1"/>
  <c r="P43"/>
  <c r="R39"/>
  <c r="Q32"/>
  <c r="P41"/>
  <c r="E17"/>
  <c r="E22" s="1"/>
  <c r="P17"/>
  <c r="P22" s="1"/>
  <c r="Q12"/>
  <c r="D44"/>
  <c r="P42"/>
  <c r="P39"/>
  <c r="R30"/>
  <c r="P32"/>
  <c r="P49"/>
  <c r="R49"/>
  <c r="R49" i="50"/>
  <c r="R39"/>
  <c r="R31"/>
  <c r="R29"/>
  <c r="K17"/>
  <c r="K22" s="1"/>
  <c r="J44"/>
  <c r="Q8"/>
  <c r="F44"/>
  <c r="G17"/>
  <c r="G22" s="1"/>
  <c r="Q32"/>
  <c r="E17"/>
  <c r="E22" s="1"/>
  <c r="Q12"/>
  <c r="R27"/>
  <c r="R25"/>
  <c r="R25" i="54"/>
  <c r="H44"/>
  <c r="E17"/>
  <c r="E22" s="1"/>
  <c r="Q5"/>
  <c r="Q17" s="1"/>
  <c r="Q22" s="1"/>
  <c r="R25" i="53"/>
  <c r="H44"/>
  <c r="I17"/>
  <c r="I22" s="1"/>
  <c r="R44" i="52"/>
  <c r="R25"/>
  <c r="E17"/>
  <c r="E22" s="1"/>
  <c r="P41"/>
  <c r="Q5"/>
  <c r="Q6" i="51"/>
  <c r="R25"/>
  <c r="H44"/>
  <c r="Q5"/>
  <c r="P49" i="50"/>
  <c r="P39"/>
  <c r="R30"/>
  <c r="M17"/>
  <c r="M22" s="1"/>
  <c r="L44"/>
  <c r="Q5"/>
  <c r="Q10"/>
  <c r="P41"/>
  <c r="I17"/>
  <c r="I22" s="1"/>
  <c r="P17"/>
  <c r="P22" s="1"/>
  <c r="Q9"/>
  <c r="Q13"/>
  <c r="P42"/>
  <c r="P43"/>
  <c r="Q6"/>
  <c r="H44"/>
  <c r="Q11"/>
  <c r="P32"/>
  <c r="D44"/>
  <c r="N49" i="49"/>
  <c r="L49"/>
  <c r="J49"/>
  <c r="H49"/>
  <c r="F49"/>
  <c r="D49"/>
  <c r="R49" s="1"/>
  <c r="P48"/>
  <c r="P47"/>
  <c r="P46"/>
  <c r="D44"/>
  <c r="N43"/>
  <c r="L43"/>
  <c r="J43"/>
  <c r="H43"/>
  <c r="F43"/>
  <c r="D43"/>
  <c r="N42"/>
  <c r="L42"/>
  <c r="J42"/>
  <c r="H42"/>
  <c r="F42"/>
  <c r="D42"/>
  <c r="N41"/>
  <c r="N44" s="1"/>
  <c r="L41"/>
  <c r="J41"/>
  <c r="H4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N22"/>
  <c r="Q21"/>
  <c r="P21"/>
  <c r="Q20"/>
  <c r="P20"/>
  <c r="Q19"/>
  <c r="P19"/>
  <c r="Q18"/>
  <c r="P18"/>
  <c r="O17"/>
  <c r="O22" s="1"/>
  <c r="N17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Q11" s="1"/>
  <c r="P10"/>
  <c r="M10"/>
  <c r="K10"/>
  <c r="I10"/>
  <c r="G10"/>
  <c r="E10"/>
  <c r="P9"/>
  <c r="M9"/>
  <c r="K9"/>
  <c r="I9"/>
  <c r="G9"/>
  <c r="E9"/>
  <c r="P8"/>
  <c r="M8"/>
  <c r="K8"/>
  <c r="I8"/>
  <c r="Q8" s="1"/>
  <c r="G8"/>
  <c r="E8"/>
  <c r="Q7"/>
  <c r="P7"/>
  <c r="P6"/>
  <c r="M6"/>
  <c r="K6"/>
  <c r="K17" s="1"/>
  <c r="K22" s="1"/>
  <c r="I6"/>
  <c r="G6"/>
  <c r="E6"/>
  <c r="P5"/>
  <c r="M5"/>
  <c r="K5"/>
  <c r="I5"/>
  <c r="G5"/>
  <c r="E5"/>
  <c r="E17" s="1"/>
  <c r="E22" s="1"/>
  <c r="N49" i="48"/>
  <c r="L49"/>
  <c r="J49"/>
  <c r="H49"/>
  <c r="F49"/>
  <c r="D49"/>
  <c r="R49" s="1"/>
  <c r="P48"/>
  <c r="P47"/>
  <c r="P46"/>
  <c r="P49" s="1"/>
  <c r="N43"/>
  <c r="L43"/>
  <c r="J43"/>
  <c r="J44" s="1"/>
  <c r="H43"/>
  <c r="F43"/>
  <c r="D43"/>
  <c r="N42"/>
  <c r="L42"/>
  <c r="J42"/>
  <c r="H42"/>
  <c r="P42" s="1"/>
  <c r="F42"/>
  <c r="D42"/>
  <c r="N41"/>
  <c r="N44" s="1"/>
  <c r="L41"/>
  <c r="L44" s="1"/>
  <c r="J41"/>
  <c r="H41"/>
  <c r="H44" s="1"/>
  <c r="F41"/>
  <c r="F44" s="1"/>
  <c r="D41"/>
  <c r="D44" s="1"/>
  <c r="R44" s="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Q32" s="1"/>
  <c r="D32"/>
  <c r="Q31"/>
  <c r="P31"/>
  <c r="R31" s="1"/>
  <c r="Q30"/>
  <c r="P30"/>
  <c r="R30" s="1"/>
  <c r="Q29"/>
  <c r="P29"/>
  <c r="R29" s="1"/>
  <c r="Q28"/>
  <c r="P28"/>
  <c r="Q27"/>
  <c r="P27"/>
  <c r="Q26"/>
  <c r="P26"/>
  <c r="Q25"/>
  <c r="P25"/>
  <c r="N22"/>
  <c r="J22"/>
  <c r="F22"/>
  <c r="Q21"/>
  <c r="P21"/>
  <c r="Q20"/>
  <c r="P20"/>
  <c r="Q19"/>
  <c r="P19"/>
  <c r="Q18"/>
  <c r="P18"/>
  <c r="O17"/>
  <c r="O22" s="1"/>
  <c r="N17"/>
  <c r="L17"/>
  <c r="L22" s="1"/>
  <c r="J17"/>
  <c r="H17"/>
  <c r="H22" s="1"/>
  <c r="F17"/>
  <c r="D17"/>
  <c r="D22" s="1"/>
  <c r="P16"/>
  <c r="P15"/>
  <c r="Q14"/>
  <c r="P14"/>
  <c r="P13"/>
  <c r="M13"/>
  <c r="K13"/>
  <c r="I13"/>
  <c r="G13"/>
  <c r="E13"/>
  <c r="P12"/>
  <c r="M12"/>
  <c r="K12"/>
  <c r="I12"/>
  <c r="Q12" s="1"/>
  <c r="G12"/>
  <c r="E12"/>
  <c r="P11"/>
  <c r="M11"/>
  <c r="K11"/>
  <c r="I11"/>
  <c r="G11"/>
  <c r="E11"/>
  <c r="Q11" s="1"/>
  <c r="P10"/>
  <c r="M10"/>
  <c r="K10"/>
  <c r="I10"/>
  <c r="G10"/>
  <c r="E10"/>
  <c r="Q10" s="1"/>
  <c r="P9"/>
  <c r="M9"/>
  <c r="K9"/>
  <c r="I9"/>
  <c r="Q9" s="1"/>
  <c r="G9"/>
  <c r="E9"/>
  <c r="P8"/>
  <c r="M8"/>
  <c r="K8"/>
  <c r="I8"/>
  <c r="Q8" s="1"/>
  <c r="G8"/>
  <c r="E8"/>
  <c r="Q7"/>
  <c r="P7"/>
  <c r="P6"/>
  <c r="M6"/>
  <c r="K6"/>
  <c r="K17" s="1"/>
  <c r="K22" s="1"/>
  <c r="I6"/>
  <c r="Q6" s="1"/>
  <c r="G6"/>
  <c r="E6"/>
  <c r="P5"/>
  <c r="P17" s="1"/>
  <c r="P22" s="1"/>
  <c r="M5"/>
  <c r="M17" s="1"/>
  <c r="M22" s="1"/>
  <c r="K5"/>
  <c r="I5"/>
  <c r="G5"/>
  <c r="G17" s="1"/>
  <c r="G22" s="1"/>
  <c r="E5"/>
  <c r="E17" s="1"/>
  <c r="E22" s="1"/>
  <c r="N49" i="47"/>
  <c r="L49"/>
  <c r="J49"/>
  <c r="H49"/>
  <c r="F49"/>
  <c r="D49"/>
  <c r="P48"/>
  <c r="P47"/>
  <c r="P46"/>
  <c r="N43"/>
  <c r="L43"/>
  <c r="J43"/>
  <c r="H43"/>
  <c r="F43"/>
  <c r="D43"/>
  <c r="N42"/>
  <c r="N44" s="1"/>
  <c r="L42"/>
  <c r="J42"/>
  <c r="H42"/>
  <c r="F42"/>
  <c r="D42"/>
  <c r="N41"/>
  <c r="L41"/>
  <c r="J41"/>
  <c r="H4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M17" s="1"/>
  <c r="M22" s="1"/>
  <c r="K6"/>
  <c r="I6"/>
  <c r="G6"/>
  <c r="E6"/>
  <c r="P5"/>
  <c r="M5"/>
  <c r="K5"/>
  <c r="I5"/>
  <c r="G5"/>
  <c r="E5"/>
  <c r="N49" i="46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N44" s="1"/>
  <c r="L41"/>
  <c r="J41"/>
  <c r="H41"/>
  <c r="H44" s="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N22"/>
  <c r="Q21"/>
  <c r="P21"/>
  <c r="Q20"/>
  <c r="P20"/>
  <c r="Q19"/>
  <c r="P19"/>
  <c r="Q18"/>
  <c r="P18"/>
  <c r="O17"/>
  <c r="O22" s="1"/>
  <c r="N17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Q11" s="1"/>
  <c r="P10"/>
  <c r="M10"/>
  <c r="K10"/>
  <c r="I10"/>
  <c r="G10"/>
  <c r="E10"/>
  <c r="Q10" s="1"/>
  <c r="P9"/>
  <c r="M9"/>
  <c r="K9"/>
  <c r="I9"/>
  <c r="G9"/>
  <c r="E9"/>
  <c r="P8"/>
  <c r="M8"/>
  <c r="K8"/>
  <c r="I8"/>
  <c r="Q8" s="1"/>
  <c r="G8"/>
  <c r="E8"/>
  <c r="Q7"/>
  <c r="P7"/>
  <c r="P6"/>
  <c r="M6"/>
  <c r="K6"/>
  <c r="K17" s="1"/>
  <c r="K22" s="1"/>
  <c r="I6"/>
  <c r="G6"/>
  <c r="E6"/>
  <c r="P5"/>
  <c r="M5"/>
  <c r="K5"/>
  <c r="I5"/>
  <c r="G5"/>
  <c r="E5"/>
  <c r="N49" i="45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L41"/>
  <c r="J41"/>
  <c r="H4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49" i="44"/>
  <c r="L49"/>
  <c r="J49"/>
  <c r="H49"/>
  <c r="F49"/>
  <c r="D49"/>
  <c r="P48"/>
  <c r="P47"/>
  <c r="P46"/>
  <c r="N43"/>
  <c r="L43"/>
  <c r="J43"/>
  <c r="H43"/>
  <c r="F43"/>
  <c r="D43"/>
  <c r="N42"/>
  <c r="N44" s="1"/>
  <c r="L42"/>
  <c r="J42"/>
  <c r="H42"/>
  <c r="F42"/>
  <c r="D42"/>
  <c r="N41"/>
  <c r="L41"/>
  <c r="J41"/>
  <c r="H4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Q29"/>
  <c r="P29"/>
  <c r="R29" s="1"/>
  <c r="Q28"/>
  <c r="P28"/>
  <c r="Q27"/>
  <c r="P27"/>
  <c r="Q26"/>
  <c r="P26"/>
  <c r="Q25"/>
  <c r="P25"/>
  <c r="O22"/>
  <c r="Q21"/>
  <c r="P21"/>
  <c r="Q20"/>
  <c r="P20"/>
  <c r="Q19"/>
  <c r="P19"/>
  <c r="Q18"/>
  <c r="P18"/>
  <c r="O17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Q10" s="1"/>
  <c r="P9"/>
  <c r="M9"/>
  <c r="K9"/>
  <c r="I9"/>
  <c r="G9"/>
  <c r="E9"/>
  <c r="P8"/>
  <c r="M8"/>
  <c r="K8"/>
  <c r="I8"/>
  <c r="G8"/>
  <c r="E8"/>
  <c r="Q7"/>
  <c r="P7"/>
  <c r="P6"/>
  <c r="M6"/>
  <c r="M17" s="1"/>
  <c r="M22" s="1"/>
  <c r="K6"/>
  <c r="I6"/>
  <c r="G6"/>
  <c r="E6"/>
  <c r="P5"/>
  <c r="M5"/>
  <c r="K5"/>
  <c r="I5"/>
  <c r="Q5" s="1"/>
  <c r="G5"/>
  <c r="E5"/>
  <c r="N49" i="43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L41"/>
  <c r="J41"/>
  <c r="H41"/>
  <c r="F41"/>
  <c r="D41"/>
  <c r="D44" s="1"/>
  <c r="N39"/>
  <c r="L39"/>
  <c r="J39"/>
  <c r="H39"/>
  <c r="P39" s="1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R31" s="1"/>
  <c r="P31"/>
  <c r="Q30"/>
  <c r="P30"/>
  <c r="Q29"/>
  <c r="P29"/>
  <c r="Q28"/>
  <c r="P28"/>
  <c r="Q27"/>
  <c r="P27"/>
  <c r="Q26"/>
  <c r="P26"/>
  <c r="Q25"/>
  <c r="P25"/>
  <c r="O22"/>
  <c r="H22"/>
  <c r="Q21"/>
  <c r="P21"/>
  <c r="Q20"/>
  <c r="P20"/>
  <c r="Q19"/>
  <c r="P19"/>
  <c r="Q18"/>
  <c r="P18"/>
  <c r="O17"/>
  <c r="N17"/>
  <c r="N22" s="1"/>
  <c r="L17"/>
  <c r="L22" s="1"/>
  <c r="J17"/>
  <c r="J22" s="1"/>
  <c r="H17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Q12" s="1"/>
  <c r="P11"/>
  <c r="M11"/>
  <c r="K11"/>
  <c r="I11"/>
  <c r="Q11" s="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8" s="1"/>
  <c r="Q7"/>
  <c r="P7"/>
  <c r="P6"/>
  <c r="M6"/>
  <c r="K6"/>
  <c r="I6"/>
  <c r="G6"/>
  <c r="E6"/>
  <c r="Q6" s="1"/>
  <c r="P5"/>
  <c r="M5"/>
  <c r="K5"/>
  <c r="I5"/>
  <c r="G5"/>
  <c r="E5"/>
  <c r="L22" i="42"/>
  <c r="G5"/>
  <c r="P20"/>
  <c r="Q20"/>
  <c r="R45" i="61" l="1"/>
  <c r="P45"/>
  <c r="Q17"/>
  <c r="Q22" s="1"/>
  <c r="R32"/>
  <c r="Q17" i="60"/>
  <c r="Q22" s="1"/>
  <c r="R45"/>
  <c r="R32"/>
  <c r="P45"/>
  <c r="R32" i="59"/>
  <c r="R45"/>
  <c r="Q17"/>
  <c r="Q22" s="1"/>
  <c r="P45"/>
  <c r="R32" i="58"/>
  <c r="Q17"/>
  <c r="Q22" s="1"/>
  <c r="R44"/>
  <c r="P44"/>
  <c r="R44" i="57"/>
  <c r="Q17"/>
  <c r="Q22" s="1"/>
  <c r="P44"/>
  <c r="Q17" i="56"/>
  <c r="Q22" s="1"/>
  <c r="P44"/>
  <c r="R44" i="55"/>
  <c r="P44"/>
  <c r="Q17"/>
  <c r="Q22" s="1"/>
  <c r="R32"/>
  <c r="R44" i="54"/>
  <c r="P44"/>
  <c r="P44" i="53"/>
  <c r="R44"/>
  <c r="R32" i="52"/>
  <c r="Q17"/>
  <c r="Q22" s="1"/>
  <c r="P44"/>
  <c r="Q17" i="51"/>
  <c r="Q22" s="1"/>
  <c r="R32"/>
  <c r="P44"/>
  <c r="R44"/>
  <c r="R32" i="50"/>
  <c r="R44"/>
  <c r="P44"/>
  <c r="Q17"/>
  <c r="Q22" s="1"/>
  <c r="P49" i="49"/>
  <c r="R29"/>
  <c r="Q5"/>
  <c r="L44"/>
  <c r="Q9"/>
  <c r="Q13"/>
  <c r="M17"/>
  <c r="M22" s="1"/>
  <c r="Q6"/>
  <c r="R30"/>
  <c r="R27"/>
  <c r="H44"/>
  <c r="F44"/>
  <c r="Q10"/>
  <c r="P17"/>
  <c r="P22" s="1"/>
  <c r="Q12"/>
  <c r="G17"/>
  <c r="G22" s="1"/>
  <c r="P39"/>
  <c r="R31"/>
  <c r="Q32"/>
  <c r="P32"/>
  <c r="P41"/>
  <c r="P42"/>
  <c r="J44"/>
  <c r="P43"/>
  <c r="Q5" i="48"/>
  <c r="Q13"/>
  <c r="P43"/>
  <c r="R27"/>
  <c r="P32"/>
  <c r="R32" s="1"/>
  <c r="R31" i="47"/>
  <c r="R29"/>
  <c r="L44"/>
  <c r="P39"/>
  <c r="Q5"/>
  <c r="K17"/>
  <c r="K22" s="1"/>
  <c r="Q10"/>
  <c r="J44"/>
  <c r="I17"/>
  <c r="I22" s="1"/>
  <c r="Q6"/>
  <c r="F44"/>
  <c r="Q13"/>
  <c r="G17"/>
  <c r="G22" s="1"/>
  <c r="Q12"/>
  <c r="Q32"/>
  <c r="D44"/>
  <c r="P42"/>
  <c r="P43"/>
  <c r="P17"/>
  <c r="P22" s="1"/>
  <c r="P41"/>
  <c r="R30"/>
  <c r="R27"/>
  <c r="R25"/>
  <c r="P49"/>
  <c r="R49"/>
  <c r="P49" i="46"/>
  <c r="R49"/>
  <c r="R31"/>
  <c r="R29"/>
  <c r="L44"/>
  <c r="Q13"/>
  <c r="M17"/>
  <c r="M22" s="1"/>
  <c r="J44"/>
  <c r="Q32"/>
  <c r="F44"/>
  <c r="Q6"/>
  <c r="G17"/>
  <c r="G22" s="1"/>
  <c r="Q12"/>
  <c r="Q5"/>
  <c r="E17"/>
  <c r="E22" s="1"/>
  <c r="Q9"/>
  <c r="P43"/>
  <c r="P17"/>
  <c r="P22" s="1"/>
  <c r="D44"/>
  <c r="P42"/>
  <c r="R30"/>
  <c r="R27"/>
  <c r="P32"/>
  <c r="R39" i="43"/>
  <c r="N44" i="45"/>
  <c r="R31"/>
  <c r="L44"/>
  <c r="R44" s="1"/>
  <c r="Q9"/>
  <c r="M17"/>
  <c r="M22" s="1"/>
  <c r="P49"/>
  <c r="R49"/>
  <c r="K17"/>
  <c r="K22" s="1"/>
  <c r="J44"/>
  <c r="Q12"/>
  <c r="Q32"/>
  <c r="Q10"/>
  <c r="H44"/>
  <c r="Q5"/>
  <c r="Q11"/>
  <c r="G17"/>
  <c r="G22" s="1"/>
  <c r="Q8"/>
  <c r="F44"/>
  <c r="R29"/>
  <c r="Q6"/>
  <c r="E17"/>
  <c r="E22" s="1"/>
  <c r="D44"/>
  <c r="Q13"/>
  <c r="R30"/>
  <c r="R27"/>
  <c r="P32"/>
  <c r="P17"/>
  <c r="P22" s="1"/>
  <c r="P43"/>
  <c r="P42"/>
  <c r="R49" i="44"/>
  <c r="L44"/>
  <c r="K17"/>
  <c r="K22" s="1"/>
  <c r="J44"/>
  <c r="I17"/>
  <c r="I22" s="1"/>
  <c r="Q32"/>
  <c r="R27"/>
  <c r="G17"/>
  <c r="G22" s="1"/>
  <c r="F44"/>
  <c r="Q9"/>
  <c r="Q8"/>
  <c r="Q13"/>
  <c r="Q12"/>
  <c r="D44"/>
  <c r="E17"/>
  <c r="E22" s="1"/>
  <c r="R25"/>
  <c r="P49"/>
  <c r="P39"/>
  <c r="P49" i="43"/>
  <c r="R49"/>
  <c r="P17" i="44"/>
  <c r="P22" s="1"/>
  <c r="P39" i="48"/>
  <c r="R39" i="47"/>
  <c r="P39" i="46"/>
  <c r="R39" i="44"/>
  <c r="P39" i="45"/>
  <c r="R25" i="49"/>
  <c r="R39"/>
  <c r="I17"/>
  <c r="I22" s="1"/>
  <c r="R25" i="48"/>
  <c r="R39"/>
  <c r="I17"/>
  <c r="I22" s="1"/>
  <c r="P41"/>
  <c r="P44" s="1"/>
  <c r="Q11" i="47"/>
  <c r="P32"/>
  <c r="H44"/>
  <c r="E17"/>
  <c r="E22" s="1"/>
  <c r="R25" i="46"/>
  <c r="R39"/>
  <c r="I17"/>
  <c r="I22" s="1"/>
  <c r="P41"/>
  <c r="R25" i="45"/>
  <c r="R39"/>
  <c r="I17"/>
  <c r="I22" s="1"/>
  <c r="P41"/>
  <c r="R30" i="44"/>
  <c r="R31"/>
  <c r="P42"/>
  <c r="P43"/>
  <c r="P41"/>
  <c r="Q11"/>
  <c r="Q6"/>
  <c r="H44"/>
  <c r="P32"/>
  <c r="N44" i="43"/>
  <c r="R29"/>
  <c r="R25"/>
  <c r="L44"/>
  <c r="Q32"/>
  <c r="R27"/>
  <c r="R30"/>
  <c r="Q10"/>
  <c r="M17"/>
  <c r="M22" s="1"/>
  <c r="P43"/>
  <c r="J44"/>
  <c r="K17"/>
  <c r="K22" s="1"/>
  <c r="I17"/>
  <c r="I22" s="1"/>
  <c r="Q5"/>
  <c r="Q9"/>
  <c r="Q13"/>
  <c r="P42"/>
  <c r="G17"/>
  <c r="G22" s="1"/>
  <c r="F44"/>
  <c r="P41"/>
  <c r="P17"/>
  <c r="P22" s="1"/>
  <c r="H44"/>
  <c r="E17"/>
  <c r="E22" s="1"/>
  <c r="P32"/>
  <c r="P20" i="41"/>
  <c r="Q20"/>
  <c r="O31" i="40"/>
  <c r="O21"/>
  <c r="R35" i="39"/>
  <c r="Q17" i="49" l="1"/>
  <c r="Q22" s="1"/>
  <c r="R32"/>
  <c r="R44"/>
  <c r="P44"/>
  <c r="Q17" i="48"/>
  <c r="Q22" s="1"/>
  <c r="R44" i="47"/>
  <c r="Q17"/>
  <c r="Q22" s="1"/>
  <c r="R32"/>
  <c r="P44"/>
  <c r="R32" i="46"/>
  <c r="R44"/>
  <c r="Q17"/>
  <c r="Q22" s="1"/>
  <c r="P44"/>
  <c r="R32" i="45"/>
  <c r="Q17"/>
  <c r="Q22" s="1"/>
  <c r="P44"/>
  <c r="R32" i="44"/>
  <c r="Q17"/>
  <c r="Q22" s="1"/>
  <c r="R44"/>
  <c r="P44"/>
  <c r="R44" i="43"/>
  <c r="R32"/>
  <c r="P44"/>
  <c r="Q17"/>
  <c r="Q22" s="1"/>
  <c r="O31" i="39"/>
  <c r="I12"/>
  <c r="P47" l="1"/>
  <c r="P46"/>
  <c r="P45"/>
  <c r="P32"/>
  <c r="Q25"/>
  <c r="P25"/>
  <c r="P24"/>
  <c r="P19"/>
  <c r="P18"/>
  <c r="Q19"/>
  <c r="Q18"/>
  <c r="P20"/>
  <c r="Q20"/>
  <c r="Q20" i="38"/>
  <c r="Q19" i="42"/>
  <c r="Q21"/>
  <c r="Q18"/>
  <c r="Q19" i="41"/>
  <c r="Q21"/>
  <c r="Q18"/>
  <c r="Q19" i="40"/>
  <c r="Q20"/>
  <c r="Q18"/>
  <c r="Q18" i="38"/>
  <c r="Q19"/>
  <c r="Q20" i="34"/>
  <c r="S32" i="38"/>
  <c r="Q31"/>
  <c r="Q20" i="36"/>
  <c r="K12" i="35" l="1"/>
  <c r="Q18"/>
  <c r="Q20"/>
  <c r="N49" i="42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N44" s="1"/>
  <c r="L41"/>
  <c r="J41"/>
  <c r="H41"/>
  <c r="H44" s="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Q32" s="1"/>
  <c r="D32"/>
  <c r="Q31"/>
  <c r="P31"/>
  <c r="R31" s="1"/>
  <c r="Q30"/>
  <c r="P30"/>
  <c r="Q29"/>
  <c r="P29"/>
  <c r="R29" s="1"/>
  <c r="Q28"/>
  <c r="P28"/>
  <c r="Q27"/>
  <c r="P27"/>
  <c r="Q26"/>
  <c r="P26"/>
  <c r="Q25"/>
  <c r="P25"/>
  <c r="P21"/>
  <c r="P19"/>
  <c r="P18"/>
  <c r="O17"/>
  <c r="O22" s="1"/>
  <c r="N17"/>
  <c r="N22" s="1"/>
  <c r="L17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Q10" s="1"/>
  <c r="P9"/>
  <c r="M9"/>
  <c r="K9"/>
  <c r="I9"/>
  <c r="G9"/>
  <c r="E9"/>
  <c r="P8"/>
  <c r="M8"/>
  <c r="K8"/>
  <c r="I8"/>
  <c r="G8"/>
  <c r="E8"/>
  <c r="Q8" s="1"/>
  <c r="Q7"/>
  <c r="P7"/>
  <c r="P6"/>
  <c r="M6"/>
  <c r="K6"/>
  <c r="I6"/>
  <c r="G6"/>
  <c r="E6"/>
  <c r="P5"/>
  <c r="M5"/>
  <c r="K5"/>
  <c r="I5"/>
  <c r="I17" s="1"/>
  <c r="I22" s="1"/>
  <c r="E5"/>
  <c r="N49" i="41"/>
  <c r="L49"/>
  <c r="J49"/>
  <c r="H49"/>
  <c r="F49"/>
  <c r="D49"/>
  <c r="P48"/>
  <c r="P47"/>
  <c r="P46"/>
  <c r="N43"/>
  <c r="L43"/>
  <c r="J43"/>
  <c r="H43"/>
  <c r="F43"/>
  <c r="D43"/>
  <c r="N42"/>
  <c r="L42"/>
  <c r="J42"/>
  <c r="H42"/>
  <c r="F42"/>
  <c r="D42"/>
  <c r="N41"/>
  <c r="L41"/>
  <c r="J41"/>
  <c r="J44" s="1"/>
  <c r="H41"/>
  <c r="F41"/>
  <c r="D41"/>
  <c r="N39"/>
  <c r="L39"/>
  <c r="J39"/>
  <c r="H39"/>
  <c r="F39"/>
  <c r="D39"/>
  <c r="P38"/>
  <c r="P37"/>
  <c r="P36"/>
  <c r="P35"/>
  <c r="R34"/>
  <c r="P34"/>
  <c r="P33"/>
  <c r="M32"/>
  <c r="L32"/>
  <c r="K32"/>
  <c r="J32"/>
  <c r="I32"/>
  <c r="H32"/>
  <c r="G32"/>
  <c r="F32"/>
  <c r="E32"/>
  <c r="D32"/>
  <c r="Q31"/>
  <c r="P31"/>
  <c r="Q30"/>
  <c r="P30"/>
  <c r="Q29"/>
  <c r="P29"/>
  <c r="R29" s="1"/>
  <c r="Q28"/>
  <c r="P28"/>
  <c r="Q27"/>
  <c r="P27"/>
  <c r="Q26"/>
  <c r="P26"/>
  <c r="Q25"/>
  <c r="P25"/>
  <c r="P21"/>
  <c r="P19"/>
  <c r="P18"/>
  <c r="O17"/>
  <c r="O22" s="1"/>
  <c r="N17"/>
  <c r="N22" s="1"/>
  <c r="L17"/>
  <c r="L22" s="1"/>
  <c r="J17"/>
  <c r="J22" s="1"/>
  <c r="H17"/>
  <c r="H22" s="1"/>
  <c r="F17"/>
  <c r="F22" s="1"/>
  <c r="D17"/>
  <c r="D22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Q11" s="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K17" s="1"/>
  <c r="K22" s="1"/>
  <c r="I6"/>
  <c r="G6"/>
  <c r="E6"/>
  <c r="P5"/>
  <c r="M5"/>
  <c r="K5"/>
  <c r="I5"/>
  <c r="G5"/>
  <c r="G17" s="1"/>
  <c r="G22" s="1"/>
  <c r="E5"/>
  <c r="E17" s="1"/>
  <c r="E22" s="1"/>
  <c r="N48" i="40"/>
  <c r="L48"/>
  <c r="J48"/>
  <c r="H48"/>
  <c r="F48"/>
  <c r="D48"/>
  <c r="P47"/>
  <c r="P46"/>
  <c r="P45"/>
  <c r="N42"/>
  <c r="L42"/>
  <c r="J42"/>
  <c r="H42"/>
  <c r="F42"/>
  <c r="D42"/>
  <c r="N41"/>
  <c r="L41"/>
  <c r="J41"/>
  <c r="H41"/>
  <c r="F41"/>
  <c r="D41"/>
  <c r="N40"/>
  <c r="L40"/>
  <c r="J40"/>
  <c r="H40"/>
  <c r="F40"/>
  <c r="D40"/>
  <c r="N38"/>
  <c r="L38"/>
  <c r="J38"/>
  <c r="H38"/>
  <c r="F38"/>
  <c r="D38"/>
  <c r="P37"/>
  <c r="P36"/>
  <c r="P35"/>
  <c r="P34"/>
  <c r="R33"/>
  <c r="P33"/>
  <c r="P32"/>
  <c r="M31"/>
  <c r="L31"/>
  <c r="K31"/>
  <c r="J31"/>
  <c r="I31"/>
  <c r="H31"/>
  <c r="G31"/>
  <c r="F31"/>
  <c r="E31"/>
  <c r="D31"/>
  <c r="Q30"/>
  <c r="P30"/>
  <c r="Q29"/>
  <c r="P29"/>
  <c r="Q28"/>
  <c r="P28"/>
  <c r="R28" s="1"/>
  <c r="Q27"/>
  <c r="P27"/>
  <c r="Q26"/>
  <c r="P26"/>
  <c r="Q25"/>
  <c r="P25"/>
  <c r="Q24"/>
  <c r="P24"/>
  <c r="P20"/>
  <c r="P19"/>
  <c r="P18"/>
  <c r="O17"/>
  <c r="N17"/>
  <c r="N21" s="1"/>
  <c r="L17"/>
  <c r="L21" s="1"/>
  <c r="J17"/>
  <c r="J21" s="1"/>
  <c r="H17"/>
  <c r="H21" s="1"/>
  <c r="F17"/>
  <c r="F21" s="1"/>
  <c r="D17"/>
  <c r="D21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Q11" s="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Q6" s="1"/>
  <c r="P5"/>
  <c r="M5"/>
  <c r="K5"/>
  <c r="I5"/>
  <c r="G5"/>
  <c r="E5"/>
  <c r="N48" i="39"/>
  <c r="L48"/>
  <c r="J48"/>
  <c r="H48"/>
  <c r="F48"/>
  <c r="D48"/>
  <c r="N42"/>
  <c r="L42"/>
  <c r="J42"/>
  <c r="H42"/>
  <c r="F42"/>
  <c r="D42"/>
  <c r="N41"/>
  <c r="L41"/>
  <c r="J41"/>
  <c r="H41"/>
  <c r="F41"/>
  <c r="D41"/>
  <c r="N40"/>
  <c r="L40"/>
  <c r="J40"/>
  <c r="H40"/>
  <c r="F40"/>
  <c r="D40"/>
  <c r="N38"/>
  <c r="L38"/>
  <c r="J38"/>
  <c r="H38"/>
  <c r="F38"/>
  <c r="D38"/>
  <c r="P37"/>
  <c r="P36"/>
  <c r="P35"/>
  <c r="P34"/>
  <c r="R33"/>
  <c r="P33"/>
  <c r="M31"/>
  <c r="L31"/>
  <c r="K31"/>
  <c r="J31"/>
  <c r="I31"/>
  <c r="H31"/>
  <c r="G31"/>
  <c r="F31"/>
  <c r="E31"/>
  <c r="D31"/>
  <c r="Q30"/>
  <c r="P30"/>
  <c r="Q29"/>
  <c r="P29"/>
  <c r="Q28"/>
  <c r="P28"/>
  <c r="Q27"/>
  <c r="P27"/>
  <c r="Q26"/>
  <c r="P26"/>
  <c r="R26" s="1"/>
  <c r="Q24"/>
  <c r="O17"/>
  <c r="O21" s="1"/>
  <c r="N17"/>
  <c r="N21" s="1"/>
  <c r="L17"/>
  <c r="L21" s="1"/>
  <c r="J17"/>
  <c r="J21" s="1"/>
  <c r="H17"/>
  <c r="H21" s="1"/>
  <c r="F17"/>
  <c r="F21" s="1"/>
  <c r="D17"/>
  <c r="D21" s="1"/>
  <c r="P16"/>
  <c r="P15"/>
  <c r="Q14"/>
  <c r="P14"/>
  <c r="P13"/>
  <c r="M13"/>
  <c r="K13"/>
  <c r="I13"/>
  <c r="G13"/>
  <c r="E13"/>
  <c r="P12"/>
  <c r="M12"/>
  <c r="K12"/>
  <c r="G12"/>
  <c r="E12"/>
  <c r="P11"/>
  <c r="M11"/>
  <c r="K11"/>
  <c r="I11"/>
  <c r="G11"/>
  <c r="E11"/>
  <c r="Q11" s="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48" i="38"/>
  <c r="L48"/>
  <c r="J48"/>
  <c r="H48"/>
  <c r="F48"/>
  <c r="D48"/>
  <c r="P47"/>
  <c r="P46"/>
  <c r="P45"/>
  <c r="P48" s="1"/>
  <c r="N42"/>
  <c r="L42"/>
  <c r="J42"/>
  <c r="H42"/>
  <c r="F42"/>
  <c r="D42"/>
  <c r="N41"/>
  <c r="L41"/>
  <c r="J41"/>
  <c r="H41"/>
  <c r="F41"/>
  <c r="D41"/>
  <c r="D43" s="1"/>
  <c r="N40"/>
  <c r="L40"/>
  <c r="J40"/>
  <c r="J43" s="1"/>
  <c r="H40"/>
  <c r="F40"/>
  <c r="D40"/>
  <c r="N38"/>
  <c r="L38"/>
  <c r="J38"/>
  <c r="H38"/>
  <c r="F38"/>
  <c r="D38"/>
  <c r="P37"/>
  <c r="P36"/>
  <c r="P35"/>
  <c r="P34"/>
  <c r="R33"/>
  <c r="P33"/>
  <c r="P32"/>
  <c r="M31"/>
  <c r="L31"/>
  <c r="K31"/>
  <c r="J31"/>
  <c r="I31"/>
  <c r="H31"/>
  <c r="G31"/>
  <c r="F31"/>
  <c r="E31"/>
  <c r="D31"/>
  <c r="Q30"/>
  <c r="P30"/>
  <c r="Q29"/>
  <c r="P29"/>
  <c r="Q28"/>
  <c r="P28"/>
  <c r="Q27"/>
  <c r="P27"/>
  <c r="Q26"/>
  <c r="P26"/>
  <c r="R26" s="1"/>
  <c r="Q25"/>
  <c r="P25"/>
  <c r="Q24"/>
  <c r="P24"/>
  <c r="P20"/>
  <c r="P19"/>
  <c r="P18"/>
  <c r="O17"/>
  <c r="O21" s="1"/>
  <c r="N17"/>
  <c r="N21" s="1"/>
  <c r="L17"/>
  <c r="L21" s="1"/>
  <c r="J17"/>
  <c r="J21" s="1"/>
  <c r="H17"/>
  <c r="H21" s="1"/>
  <c r="F17"/>
  <c r="F21" s="1"/>
  <c r="D17"/>
  <c r="D21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E17" s="1"/>
  <c r="E21" s="1"/>
  <c r="N48" i="37"/>
  <c r="L48"/>
  <c r="J48"/>
  <c r="H48"/>
  <c r="F48"/>
  <c r="D48"/>
  <c r="P47"/>
  <c r="P46"/>
  <c r="P45"/>
  <c r="N42"/>
  <c r="L42"/>
  <c r="J42"/>
  <c r="H42"/>
  <c r="F42"/>
  <c r="D42"/>
  <c r="N41"/>
  <c r="L41"/>
  <c r="J41"/>
  <c r="H41"/>
  <c r="F41"/>
  <c r="D41"/>
  <c r="N40"/>
  <c r="L40"/>
  <c r="J40"/>
  <c r="J43" s="1"/>
  <c r="H40"/>
  <c r="F40"/>
  <c r="D40"/>
  <c r="N38"/>
  <c r="L38"/>
  <c r="J38"/>
  <c r="H38"/>
  <c r="F38"/>
  <c r="D38"/>
  <c r="P37"/>
  <c r="P36"/>
  <c r="P35"/>
  <c r="P34"/>
  <c r="R33"/>
  <c r="P33"/>
  <c r="P32"/>
  <c r="M31"/>
  <c r="L31"/>
  <c r="K31"/>
  <c r="J31"/>
  <c r="I31"/>
  <c r="H31"/>
  <c r="G31"/>
  <c r="F31"/>
  <c r="E31"/>
  <c r="D31"/>
  <c r="Q30"/>
  <c r="P30"/>
  <c r="Q29"/>
  <c r="P29"/>
  <c r="Q28"/>
  <c r="P28"/>
  <c r="R28" s="1"/>
  <c r="Q27"/>
  <c r="P27"/>
  <c r="Q26"/>
  <c r="P26"/>
  <c r="R26" s="1"/>
  <c r="Q25"/>
  <c r="P25"/>
  <c r="Q24"/>
  <c r="P24"/>
  <c r="Q20"/>
  <c r="P20"/>
  <c r="Q19"/>
  <c r="P19"/>
  <c r="Q18"/>
  <c r="P18"/>
  <c r="O17"/>
  <c r="O21" s="1"/>
  <c r="N17"/>
  <c r="N21" s="1"/>
  <c r="L17"/>
  <c r="L21" s="1"/>
  <c r="J17"/>
  <c r="J21" s="1"/>
  <c r="H17"/>
  <c r="H21" s="1"/>
  <c r="F17"/>
  <c r="F21" s="1"/>
  <c r="D17"/>
  <c r="D21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M17" s="1"/>
  <c r="M21" s="1"/>
  <c r="K5"/>
  <c r="I5"/>
  <c r="G5"/>
  <c r="E5"/>
  <c r="N48" i="36"/>
  <c r="L48"/>
  <c r="J48"/>
  <c r="H48"/>
  <c r="F48"/>
  <c r="D48"/>
  <c r="P47"/>
  <c r="P46"/>
  <c r="P45"/>
  <c r="N42"/>
  <c r="L42"/>
  <c r="J42"/>
  <c r="H42"/>
  <c r="F42"/>
  <c r="D42"/>
  <c r="N41"/>
  <c r="L41"/>
  <c r="J41"/>
  <c r="H41"/>
  <c r="F41"/>
  <c r="D41"/>
  <c r="N40"/>
  <c r="L40"/>
  <c r="J40"/>
  <c r="H40"/>
  <c r="F40"/>
  <c r="D40"/>
  <c r="N38"/>
  <c r="L38"/>
  <c r="J38"/>
  <c r="H38"/>
  <c r="F38"/>
  <c r="D38"/>
  <c r="P37"/>
  <c r="P36"/>
  <c r="P35"/>
  <c r="P34"/>
  <c r="R33"/>
  <c r="P33"/>
  <c r="P32"/>
  <c r="M31"/>
  <c r="L31"/>
  <c r="K31"/>
  <c r="J31"/>
  <c r="I31"/>
  <c r="H31"/>
  <c r="G31"/>
  <c r="F31"/>
  <c r="E31"/>
  <c r="D31"/>
  <c r="Q30"/>
  <c r="R30" s="1"/>
  <c r="P30"/>
  <c r="Q29"/>
  <c r="P29"/>
  <c r="Q28"/>
  <c r="P28"/>
  <c r="Q27"/>
  <c r="P27"/>
  <c r="Q26"/>
  <c r="P26"/>
  <c r="Q25"/>
  <c r="P25"/>
  <c r="Q24"/>
  <c r="P24"/>
  <c r="P20"/>
  <c r="Q19"/>
  <c r="P19"/>
  <c r="Q18"/>
  <c r="P18"/>
  <c r="O17"/>
  <c r="O21" s="1"/>
  <c r="N17"/>
  <c r="N21" s="1"/>
  <c r="L17"/>
  <c r="L21" s="1"/>
  <c r="J17"/>
  <c r="J21" s="1"/>
  <c r="H17"/>
  <c r="H21" s="1"/>
  <c r="F17"/>
  <c r="F21" s="1"/>
  <c r="D17"/>
  <c r="D21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Q11" s="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N48" i="35"/>
  <c r="L48"/>
  <c r="J48"/>
  <c r="H48"/>
  <c r="F48"/>
  <c r="D48"/>
  <c r="P47"/>
  <c r="P46"/>
  <c r="P45"/>
  <c r="N42"/>
  <c r="L42"/>
  <c r="J42"/>
  <c r="H42"/>
  <c r="F42"/>
  <c r="D42"/>
  <c r="N41"/>
  <c r="L41"/>
  <c r="J41"/>
  <c r="H41"/>
  <c r="F41"/>
  <c r="D41"/>
  <c r="N40"/>
  <c r="L40"/>
  <c r="J40"/>
  <c r="H40"/>
  <c r="F40"/>
  <c r="D40"/>
  <c r="N38"/>
  <c r="L38"/>
  <c r="J38"/>
  <c r="H38"/>
  <c r="F38"/>
  <c r="D38"/>
  <c r="P37"/>
  <c r="P36"/>
  <c r="P35"/>
  <c r="P34"/>
  <c r="R33"/>
  <c r="P33"/>
  <c r="P32"/>
  <c r="M31"/>
  <c r="L31"/>
  <c r="K31"/>
  <c r="J31"/>
  <c r="I31"/>
  <c r="H31"/>
  <c r="G31"/>
  <c r="F31"/>
  <c r="E31"/>
  <c r="D31"/>
  <c r="Q30"/>
  <c r="P30"/>
  <c r="Q29"/>
  <c r="P29"/>
  <c r="Q28"/>
  <c r="P28"/>
  <c r="Q27"/>
  <c r="P27"/>
  <c r="Q26"/>
  <c r="P26"/>
  <c r="Q25"/>
  <c r="P25"/>
  <c r="Q24"/>
  <c r="P24"/>
  <c r="P20"/>
  <c r="Q19"/>
  <c r="P19"/>
  <c r="P18"/>
  <c r="O17"/>
  <c r="O21" s="1"/>
  <c r="N17"/>
  <c r="N21" s="1"/>
  <c r="L17"/>
  <c r="L21" s="1"/>
  <c r="J17"/>
  <c r="J21" s="1"/>
  <c r="H17"/>
  <c r="H21" s="1"/>
  <c r="F17"/>
  <c r="F21" s="1"/>
  <c r="D17"/>
  <c r="D21" s="1"/>
  <c r="P16"/>
  <c r="P15"/>
  <c r="Q14"/>
  <c r="P14"/>
  <c r="P13"/>
  <c r="M13"/>
  <c r="K13"/>
  <c r="I13"/>
  <c r="G13"/>
  <c r="E13"/>
  <c r="P12"/>
  <c r="M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L40" i="34"/>
  <c r="P19"/>
  <c r="P20"/>
  <c r="Q19"/>
  <c r="N48"/>
  <c r="L48"/>
  <c r="J48"/>
  <c r="H48"/>
  <c r="F48"/>
  <c r="D48"/>
  <c r="P47"/>
  <c r="P46"/>
  <c r="P45"/>
  <c r="N42"/>
  <c r="L42"/>
  <c r="J42"/>
  <c r="H42"/>
  <c r="F42"/>
  <c r="D42"/>
  <c r="N41"/>
  <c r="L41"/>
  <c r="J41"/>
  <c r="H41"/>
  <c r="F41"/>
  <c r="D41"/>
  <c r="N40"/>
  <c r="J40"/>
  <c r="H40"/>
  <c r="F40"/>
  <c r="D40"/>
  <c r="N38"/>
  <c r="L38"/>
  <c r="J38"/>
  <c r="H38"/>
  <c r="F38"/>
  <c r="D38"/>
  <c r="P37"/>
  <c r="P36"/>
  <c r="P35"/>
  <c r="P34"/>
  <c r="R33"/>
  <c r="P33"/>
  <c r="P32"/>
  <c r="M31"/>
  <c r="L31"/>
  <c r="K31"/>
  <c r="J31"/>
  <c r="I31"/>
  <c r="H31"/>
  <c r="G31"/>
  <c r="F31"/>
  <c r="E31"/>
  <c r="D31"/>
  <c r="Q30"/>
  <c r="P30"/>
  <c r="Q29"/>
  <c r="P29"/>
  <c r="Q28"/>
  <c r="P28"/>
  <c r="R28" s="1"/>
  <c r="Q27"/>
  <c r="P27"/>
  <c r="Q26"/>
  <c r="P26"/>
  <c r="Q25"/>
  <c r="P25"/>
  <c r="Q24"/>
  <c r="P24"/>
  <c r="Q18"/>
  <c r="P18"/>
  <c r="O17"/>
  <c r="O21" s="1"/>
  <c r="N17"/>
  <c r="N21" s="1"/>
  <c r="L17"/>
  <c r="L21" s="1"/>
  <c r="J17"/>
  <c r="J21" s="1"/>
  <c r="H17"/>
  <c r="H21" s="1"/>
  <c r="F17"/>
  <c r="F21" s="1"/>
  <c r="D17"/>
  <c r="D21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K17" s="1"/>
  <c r="K21" s="1"/>
  <c r="I6"/>
  <c r="G6"/>
  <c r="E6"/>
  <c r="P5"/>
  <c r="M5"/>
  <c r="K5"/>
  <c r="I5"/>
  <c r="G5"/>
  <c r="E5"/>
  <c r="D41" i="32"/>
  <c r="D40"/>
  <c r="D39"/>
  <c r="P49" i="42" l="1"/>
  <c r="L44"/>
  <c r="Q12"/>
  <c r="J44"/>
  <c r="D44"/>
  <c r="P32"/>
  <c r="R32" s="1"/>
  <c r="M17" i="41"/>
  <c r="M22" s="1"/>
  <c r="Q8"/>
  <c r="L44"/>
  <c r="R31"/>
  <c r="Q6"/>
  <c r="R49"/>
  <c r="Q32"/>
  <c r="P17"/>
  <c r="P22" s="1"/>
  <c r="P41"/>
  <c r="Q12"/>
  <c r="D44"/>
  <c r="R27"/>
  <c r="R25"/>
  <c r="R48" i="40"/>
  <c r="N43"/>
  <c r="L43"/>
  <c r="M17"/>
  <c r="M21" s="1"/>
  <c r="K17"/>
  <c r="K21" s="1"/>
  <c r="J43"/>
  <c r="R29"/>
  <c r="R30"/>
  <c r="H43"/>
  <c r="I17"/>
  <c r="I21" s="1"/>
  <c r="Q10"/>
  <c r="G17"/>
  <c r="G21" s="1"/>
  <c r="F43"/>
  <c r="D43"/>
  <c r="R26"/>
  <c r="P48"/>
  <c r="R28" i="39"/>
  <c r="M17"/>
  <c r="M21" s="1"/>
  <c r="J43"/>
  <c r="P41"/>
  <c r="P40"/>
  <c r="P42"/>
  <c r="Q6"/>
  <c r="R38"/>
  <c r="P38"/>
  <c r="R30"/>
  <c r="P31"/>
  <c r="M17" i="38"/>
  <c r="M21" s="1"/>
  <c r="P38"/>
  <c r="P42"/>
  <c r="R30"/>
  <c r="P31"/>
  <c r="Q5" i="37"/>
  <c r="P42"/>
  <c r="Q6"/>
  <c r="P38"/>
  <c r="P31"/>
  <c r="E17" i="36"/>
  <c r="E21" s="1"/>
  <c r="M17"/>
  <c r="M21" s="1"/>
  <c r="Q6"/>
  <c r="J43"/>
  <c r="P38"/>
  <c r="P42"/>
  <c r="P31"/>
  <c r="M17" i="35"/>
  <c r="M21" s="1"/>
  <c r="J43"/>
  <c r="G17"/>
  <c r="G21" s="1"/>
  <c r="R30"/>
  <c r="R28"/>
  <c r="R24"/>
  <c r="G17" i="42"/>
  <c r="G22" s="1"/>
  <c r="K17"/>
  <c r="K22" s="1"/>
  <c r="Q5"/>
  <c r="M17"/>
  <c r="M22" s="1"/>
  <c r="Q6"/>
  <c r="Q11"/>
  <c r="P43"/>
  <c r="R27"/>
  <c r="P39"/>
  <c r="P17"/>
  <c r="P22" s="1"/>
  <c r="Q9"/>
  <c r="Q13"/>
  <c r="R30"/>
  <c r="F44"/>
  <c r="R49"/>
  <c r="F44" i="41"/>
  <c r="Q5"/>
  <c r="Q9"/>
  <c r="Q10"/>
  <c r="Q13"/>
  <c r="R30"/>
  <c r="P39"/>
  <c r="P43"/>
  <c r="R39"/>
  <c r="P49"/>
  <c r="P32"/>
  <c r="N44"/>
  <c r="P17" i="40"/>
  <c r="P21" s="1"/>
  <c r="P31"/>
  <c r="P38"/>
  <c r="P41"/>
  <c r="Q9"/>
  <c r="Q13"/>
  <c r="P42"/>
  <c r="Q8"/>
  <c r="Q12"/>
  <c r="Q31"/>
  <c r="Q10" i="39"/>
  <c r="Q12"/>
  <c r="Q13"/>
  <c r="D43"/>
  <c r="L43"/>
  <c r="P48"/>
  <c r="G17"/>
  <c r="G21" s="1"/>
  <c r="P17"/>
  <c r="P21" s="1"/>
  <c r="K17"/>
  <c r="K21" s="1"/>
  <c r="R29"/>
  <c r="F43"/>
  <c r="N43"/>
  <c r="R48"/>
  <c r="Q5"/>
  <c r="R24"/>
  <c r="I17"/>
  <c r="I21" s="1"/>
  <c r="Q8"/>
  <c r="Q9"/>
  <c r="Q31"/>
  <c r="I17" i="38"/>
  <c r="I21" s="1"/>
  <c r="Q8"/>
  <c r="Q9"/>
  <c r="Q12"/>
  <c r="G17"/>
  <c r="G21" s="1"/>
  <c r="P17"/>
  <c r="P21" s="1"/>
  <c r="K17"/>
  <c r="K21" s="1"/>
  <c r="Q13"/>
  <c r="R29"/>
  <c r="F43"/>
  <c r="N43"/>
  <c r="R48"/>
  <c r="Q6"/>
  <c r="Q11"/>
  <c r="R24"/>
  <c r="R28"/>
  <c r="R38"/>
  <c r="Q10"/>
  <c r="P40"/>
  <c r="L43"/>
  <c r="Q10" i="37"/>
  <c r="Q12"/>
  <c r="Q13"/>
  <c r="Q31"/>
  <c r="P40"/>
  <c r="L43"/>
  <c r="P48"/>
  <c r="G17"/>
  <c r="G21" s="1"/>
  <c r="P17"/>
  <c r="P21" s="1"/>
  <c r="K17"/>
  <c r="K21" s="1"/>
  <c r="R29"/>
  <c r="F43"/>
  <c r="N43"/>
  <c r="R48"/>
  <c r="Q11"/>
  <c r="R24"/>
  <c r="R30"/>
  <c r="R38"/>
  <c r="I17"/>
  <c r="I21" s="1"/>
  <c r="Q8"/>
  <c r="Q9"/>
  <c r="D43"/>
  <c r="Q12" i="36"/>
  <c r="Q9"/>
  <c r="Q13"/>
  <c r="Q31"/>
  <c r="D43"/>
  <c r="L43"/>
  <c r="P48"/>
  <c r="G17"/>
  <c r="G21" s="1"/>
  <c r="P17"/>
  <c r="P21" s="1"/>
  <c r="K17"/>
  <c r="K21" s="1"/>
  <c r="R29"/>
  <c r="F43"/>
  <c r="N43"/>
  <c r="R48"/>
  <c r="R24"/>
  <c r="Q8"/>
  <c r="R26"/>
  <c r="R28"/>
  <c r="R38"/>
  <c r="I17"/>
  <c r="I21" s="1"/>
  <c r="Q10"/>
  <c r="P40"/>
  <c r="K17" i="35"/>
  <c r="K21" s="1"/>
  <c r="P31"/>
  <c r="H43"/>
  <c r="L43"/>
  <c r="P48"/>
  <c r="E17" i="42"/>
  <c r="E22" s="1"/>
  <c r="R25"/>
  <c r="R39"/>
  <c r="P41"/>
  <c r="P42"/>
  <c r="I17" i="41"/>
  <c r="I22" s="1"/>
  <c r="H44"/>
  <c r="P42"/>
  <c r="E17" i="40"/>
  <c r="E21" s="1"/>
  <c r="Q5"/>
  <c r="R24"/>
  <c r="R38"/>
  <c r="P40"/>
  <c r="E17" i="39"/>
  <c r="E21" s="1"/>
  <c r="H43"/>
  <c r="Q5" i="38"/>
  <c r="H43"/>
  <c r="P41"/>
  <c r="E17" i="37"/>
  <c r="E21" s="1"/>
  <c r="H43"/>
  <c r="P41"/>
  <c r="Q5" i="36"/>
  <c r="H43"/>
  <c r="P41"/>
  <c r="R48" i="35"/>
  <c r="R38"/>
  <c r="P38"/>
  <c r="R29"/>
  <c r="Q31"/>
  <c r="N43"/>
  <c r="Q8"/>
  <c r="Q9"/>
  <c r="Q10"/>
  <c r="P42"/>
  <c r="I17"/>
  <c r="I21" s="1"/>
  <c r="Q11"/>
  <c r="F43"/>
  <c r="Q13"/>
  <c r="Q12"/>
  <c r="P40"/>
  <c r="D43"/>
  <c r="E17"/>
  <c r="E21" s="1"/>
  <c r="P17"/>
  <c r="P21" s="1"/>
  <c r="Q5"/>
  <c r="R26"/>
  <c r="Q6"/>
  <c r="P41"/>
  <c r="P48" i="34"/>
  <c r="M17"/>
  <c r="M21" s="1"/>
  <c r="L43"/>
  <c r="I17"/>
  <c r="I21" s="1"/>
  <c r="R48"/>
  <c r="D43"/>
  <c r="E17"/>
  <c r="E21" s="1"/>
  <c r="P38"/>
  <c r="R29"/>
  <c r="R30"/>
  <c r="P31"/>
  <c r="R26"/>
  <c r="Q31"/>
  <c r="N43"/>
  <c r="P41"/>
  <c r="P40"/>
  <c r="Q9"/>
  <c r="Q13"/>
  <c r="J43"/>
  <c r="Q6"/>
  <c r="Q8"/>
  <c r="Q12"/>
  <c r="P17"/>
  <c r="P21" s="1"/>
  <c r="Q11"/>
  <c r="P42"/>
  <c r="Q10"/>
  <c r="G17"/>
  <c r="G21" s="1"/>
  <c r="F43"/>
  <c r="H43"/>
  <c r="Q5"/>
  <c r="R38"/>
  <c r="R24"/>
  <c r="Q19" i="28"/>
  <c r="Q20" i="31"/>
  <c r="O31"/>
  <c r="I5"/>
  <c r="Q19"/>
  <c r="P19"/>
  <c r="P20"/>
  <c r="N40" i="30"/>
  <c r="P45"/>
  <c r="F41" i="33"/>
  <c r="H41"/>
  <c r="J41"/>
  <c r="L41"/>
  <c r="N41"/>
  <c r="F40"/>
  <c r="H40"/>
  <c r="J40"/>
  <c r="L40"/>
  <c r="N40"/>
  <c r="F39"/>
  <c r="H39"/>
  <c r="J39"/>
  <c r="L39"/>
  <c r="N39"/>
  <c r="D41"/>
  <c r="D40"/>
  <c r="D39"/>
  <c r="F41" i="32"/>
  <c r="H41"/>
  <c r="J41"/>
  <c r="L41"/>
  <c r="N41"/>
  <c r="F40"/>
  <c r="H40"/>
  <c r="J40"/>
  <c r="L40"/>
  <c r="N40"/>
  <c r="F39"/>
  <c r="H39"/>
  <c r="J39"/>
  <c r="L39"/>
  <c r="N39"/>
  <c r="F42" i="31"/>
  <c r="H42"/>
  <c r="J42"/>
  <c r="L42"/>
  <c r="N42"/>
  <c r="D41"/>
  <c r="F41"/>
  <c r="H41"/>
  <c r="J41"/>
  <c r="L41"/>
  <c r="N41"/>
  <c r="F40"/>
  <c r="H40"/>
  <c r="J40"/>
  <c r="L40"/>
  <c r="N40"/>
  <c r="D42"/>
  <c r="D40"/>
  <c r="F42" i="30"/>
  <c r="H42"/>
  <c r="J42"/>
  <c r="L42"/>
  <c r="N42"/>
  <c r="F41"/>
  <c r="H41"/>
  <c r="J41"/>
  <c r="L41"/>
  <c r="N41"/>
  <c r="F40"/>
  <c r="H40"/>
  <c r="J40"/>
  <c r="L40"/>
  <c r="D42"/>
  <c r="D41"/>
  <c r="D40"/>
  <c r="F41" i="28"/>
  <c r="H41"/>
  <c r="J41"/>
  <c r="L41"/>
  <c r="N41"/>
  <c r="F40"/>
  <c r="H40"/>
  <c r="J40"/>
  <c r="L40"/>
  <c r="N40"/>
  <c r="F39"/>
  <c r="H39"/>
  <c r="J39"/>
  <c r="L39"/>
  <c r="N39"/>
  <c r="D41"/>
  <c r="D40"/>
  <c r="D39"/>
  <c r="N39" i="27"/>
  <c r="L40"/>
  <c r="L39"/>
  <c r="J39"/>
  <c r="H39"/>
  <c r="F39"/>
  <c r="D39"/>
  <c r="F41"/>
  <c r="H41"/>
  <c r="J41"/>
  <c r="L41"/>
  <c r="N41"/>
  <c r="F40"/>
  <c r="H40"/>
  <c r="J40"/>
  <c r="N40"/>
  <c r="D41"/>
  <c r="D40"/>
  <c r="F41" i="25"/>
  <c r="H41"/>
  <c r="J41"/>
  <c r="L41"/>
  <c r="N41"/>
  <c r="D41"/>
  <c r="F40"/>
  <c r="H40"/>
  <c r="J40"/>
  <c r="L40"/>
  <c r="N40"/>
  <c r="D40"/>
  <c r="F39"/>
  <c r="H39"/>
  <c r="J39"/>
  <c r="L39"/>
  <c r="N39"/>
  <c r="D39"/>
  <c r="N41" i="24"/>
  <c r="L41"/>
  <c r="J41"/>
  <c r="H41"/>
  <c r="F41"/>
  <c r="D41"/>
  <c r="F40"/>
  <c r="H40"/>
  <c r="J40"/>
  <c r="L40"/>
  <c r="N40"/>
  <c r="D40"/>
  <c r="F39"/>
  <c r="H39"/>
  <c r="J39"/>
  <c r="L39"/>
  <c r="N39"/>
  <c r="D39"/>
  <c r="F41" i="23"/>
  <c r="H41"/>
  <c r="J41"/>
  <c r="L41"/>
  <c r="N41"/>
  <c r="F40"/>
  <c r="H40"/>
  <c r="J40"/>
  <c r="L40"/>
  <c r="N40"/>
  <c r="F39"/>
  <c r="H39"/>
  <c r="J39"/>
  <c r="L39"/>
  <c r="N39"/>
  <c r="D41"/>
  <c r="D40"/>
  <c r="D39"/>
  <c r="F41" i="22"/>
  <c r="H41"/>
  <c r="J41"/>
  <c r="L41"/>
  <c r="N41"/>
  <c r="F40"/>
  <c r="H40"/>
  <c r="J40"/>
  <c r="L40"/>
  <c r="N40"/>
  <c r="F39"/>
  <c r="H39"/>
  <c r="J39"/>
  <c r="L39"/>
  <c r="N39"/>
  <c r="D39"/>
  <c r="D41"/>
  <c r="D40"/>
  <c r="H41" i="29"/>
  <c r="H40"/>
  <c r="F42"/>
  <c r="F41"/>
  <c r="F40"/>
  <c r="D42"/>
  <c r="D41"/>
  <c r="D40"/>
  <c r="H42"/>
  <c r="J42"/>
  <c r="L42"/>
  <c r="N42"/>
  <c r="J41"/>
  <c r="L41"/>
  <c r="N41"/>
  <c r="N40"/>
  <c r="J40"/>
  <c r="L40"/>
  <c r="P19"/>
  <c r="Q19"/>
  <c r="R44" i="42" l="1"/>
  <c r="Q17"/>
  <c r="Q22" s="1"/>
  <c r="P44"/>
  <c r="Q17" i="41"/>
  <c r="Q22" s="1"/>
  <c r="R32"/>
  <c r="P44"/>
  <c r="R44"/>
  <c r="R43" i="40"/>
  <c r="Q17"/>
  <c r="Q21" s="1"/>
  <c r="R31" i="39"/>
  <c r="P43"/>
  <c r="Q17"/>
  <c r="Q21" s="1"/>
  <c r="R43" i="38"/>
  <c r="Q17"/>
  <c r="Q21" s="1"/>
  <c r="P43"/>
  <c r="R31"/>
  <c r="R31" i="37"/>
  <c r="P43"/>
  <c r="Q17"/>
  <c r="Q21" s="1"/>
  <c r="R31" i="36"/>
  <c r="R43"/>
  <c r="R31" i="35"/>
  <c r="R43"/>
  <c r="R31" i="40"/>
  <c r="P43"/>
  <c r="R43" i="39"/>
  <c r="R43" i="37"/>
  <c r="P43" i="36"/>
  <c r="Q17"/>
  <c r="Q21" s="1"/>
  <c r="P43" i="35"/>
  <c r="Q17"/>
  <c r="Q21" s="1"/>
  <c r="R31" i="34"/>
  <c r="P43"/>
  <c r="Q17"/>
  <c r="Q21" s="1"/>
  <c r="R43"/>
  <c r="N47" i="33"/>
  <c r="L47"/>
  <c r="J47"/>
  <c r="H47"/>
  <c r="F47"/>
  <c r="D47"/>
  <c r="P46"/>
  <c r="P45"/>
  <c r="P44"/>
  <c r="P41"/>
  <c r="L42"/>
  <c r="D42"/>
  <c r="N42"/>
  <c r="J42"/>
  <c r="H42"/>
  <c r="F42"/>
  <c r="N37"/>
  <c r="L37"/>
  <c r="J37"/>
  <c r="H37"/>
  <c r="F37"/>
  <c r="D37"/>
  <c r="P36"/>
  <c r="P35"/>
  <c r="P34"/>
  <c r="P33"/>
  <c r="R32"/>
  <c r="P32"/>
  <c r="P31"/>
  <c r="N30"/>
  <c r="M30"/>
  <c r="L30"/>
  <c r="K30"/>
  <c r="J30"/>
  <c r="I30"/>
  <c r="H30"/>
  <c r="G30"/>
  <c r="F30"/>
  <c r="E30"/>
  <c r="D30"/>
  <c r="Q29"/>
  <c r="P29"/>
  <c r="Q28"/>
  <c r="P28"/>
  <c r="Q27"/>
  <c r="P27"/>
  <c r="Q26"/>
  <c r="P26"/>
  <c r="Q25"/>
  <c r="P25"/>
  <c r="Q24"/>
  <c r="P24"/>
  <c r="Q23"/>
  <c r="P23"/>
  <c r="Q19"/>
  <c r="Q18"/>
  <c r="P18"/>
  <c r="O17"/>
  <c r="O20" s="1"/>
  <c r="N17"/>
  <c r="N20" s="1"/>
  <c r="L17"/>
  <c r="L20" s="1"/>
  <c r="J17"/>
  <c r="J20" s="1"/>
  <c r="H17"/>
  <c r="H20" s="1"/>
  <c r="F17"/>
  <c r="F20" s="1"/>
  <c r="D17"/>
  <c r="D20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8" s="1"/>
  <c r="Q7"/>
  <c r="P7"/>
  <c r="P6"/>
  <c r="M6"/>
  <c r="K6"/>
  <c r="I6"/>
  <c r="G6"/>
  <c r="E6"/>
  <c r="P5"/>
  <c r="M5"/>
  <c r="K5"/>
  <c r="I5"/>
  <c r="G5"/>
  <c r="E5"/>
  <c r="N48" i="32"/>
  <c r="L48"/>
  <c r="J48"/>
  <c r="H48"/>
  <c r="F48"/>
  <c r="D48"/>
  <c r="R48" s="1"/>
  <c r="P47"/>
  <c r="P46"/>
  <c r="P45"/>
  <c r="P48" s="1"/>
  <c r="P44"/>
  <c r="P41"/>
  <c r="L42"/>
  <c r="D42"/>
  <c r="N42"/>
  <c r="J42"/>
  <c r="P39"/>
  <c r="F42"/>
  <c r="N37"/>
  <c r="L37"/>
  <c r="J37"/>
  <c r="R37" s="1"/>
  <c r="H37"/>
  <c r="P37" s="1"/>
  <c r="F37"/>
  <c r="D37"/>
  <c r="P36"/>
  <c r="P35"/>
  <c r="P34"/>
  <c r="P33"/>
  <c r="R32"/>
  <c r="P32"/>
  <c r="P31"/>
  <c r="N30"/>
  <c r="M30"/>
  <c r="L30"/>
  <c r="K30"/>
  <c r="J30"/>
  <c r="I30"/>
  <c r="H30"/>
  <c r="G30"/>
  <c r="F30"/>
  <c r="E30"/>
  <c r="Q30" s="1"/>
  <c r="D30"/>
  <c r="Q29"/>
  <c r="P29"/>
  <c r="R29" s="1"/>
  <c r="Q28"/>
  <c r="P28"/>
  <c r="Q27"/>
  <c r="P27"/>
  <c r="R27" s="1"/>
  <c r="Q26"/>
  <c r="P26"/>
  <c r="R25" s="1"/>
  <c r="Q25"/>
  <c r="P25"/>
  <c r="Q24"/>
  <c r="P24"/>
  <c r="Q23"/>
  <c r="P23"/>
  <c r="O20"/>
  <c r="Q19"/>
  <c r="Q18"/>
  <c r="P18"/>
  <c r="O17"/>
  <c r="N17"/>
  <c r="N20" s="1"/>
  <c r="L17"/>
  <c r="L20" s="1"/>
  <c r="J17"/>
  <c r="J20" s="1"/>
  <c r="H17"/>
  <c r="H20" s="1"/>
  <c r="F17"/>
  <c r="F20" s="1"/>
  <c r="D17"/>
  <c r="D20" s="1"/>
  <c r="P16"/>
  <c r="P15"/>
  <c r="Q14"/>
  <c r="P14"/>
  <c r="P13"/>
  <c r="M13"/>
  <c r="K13"/>
  <c r="I13"/>
  <c r="G13"/>
  <c r="E13"/>
  <c r="Q13" s="1"/>
  <c r="P12"/>
  <c r="M12"/>
  <c r="K12"/>
  <c r="I12"/>
  <c r="G12"/>
  <c r="E12"/>
  <c r="Q12" s="1"/>
  <c r="P11"/>
  <c r="M11"/>
  <c r="K11"/>
  <c r="I11"/>
  <c r="G11"/>
  <c r="Q11" s="1"/>
  <c r="E11"/>
  <c r="P10"/>
  <c r="M10"/>
  <c r="K10"/>
  <c r="I10"/>
  <c r="Q10" s="1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K6"/>
  <c r="I6"/>
  <c r="G6"/>
  <c r="E6"/>
  <c r="Q6" s="1"/>
  <c r="P5"/>
  <c r="M5"/>
  <c r="M17" s="1"/>
  <c r="M20" s="1"/>
  <c r="K5"/>
  <c r="K17" s="1"/>
  <c r="K20" s="1"/>
  <c r="I5"/>
  <c r="I17" s="1"/>
  <c r="I20" s="1"/>
  <c r="G5"/>
  <c r="G17" s="1"/>
  <c r="G20" s="1"/>
  <c r="E5"/>
  <c r="Q5" s="1"/>
  <c r="N49" i="31"/>
  <c r="L49"/>
  <c r="J49"/>
  <c r="H49"/>
  <c r="F49"/>
  <c r="D49"/>
  <c r="R49" s="1"/>
  <c r="P48"/>
  <c r="P47"/>
  <c r="P46"/>
  <c r="P45"/>
  <c r="P42"/>
  <c r="L43"/>
  <c r="D43"/>
  <c r="N43"/>
  <c r="J43"/>
  <c r="H43"/>
  <c r="F43"/>
  <c r="N38"/>
  <c r="L38"/>
  <c r="J38"/>
  <c r="H38"/>
  <c r="F38"/>
  <c r="D38"/>
  <c r="P37"/>
  <c r="P36"/>
  <c r="P35"/>
  <c r="P34"/>
  <c r="R33"/>
  <c r="P33"/>
  <c r="P32"/>
  <c r="N31"/>
  <c r="M31"/>
  <c r="L31"/>
  <c r="K31"/>
  <c r="J31"/>
  <c r="I31"/>
  <c r="H31"/>
  <c r="G31"/>
  <c r="F31"/>
  <c r="E31"/>
  <c r="D31"/>
  <c r="Q30"/>
  <c r="P30"/>
  <c r="Q29"/>
  <c r="P29"/>
  <c r="Q28"/>
  <c r="P28"/>
  <c r="Q27"/>
  <c r="P27"/>
  <c r="Q26"/>
  <c r="P26"/>
  <c r="Q25"/>
  <c r="P25"/>
  <c r="Q24"/>
  <c r="P24"/>
  <c r="O21"/>
  <c r="L21"/>
  <c r="D21"/>
  <c r="Q18"/>
  <c r="P18"/>
  <c r="O17"/>
  <c r="N17"/>
  <c r="N21" s="1"/>
  <c r="L17"/>
  <c r="J17"/>
  <c r="J21" s="1"/>
  <c r="H17"/>
  <c r="H21" s="1"/>
  <c r="F17"/>
  <c r="F21" s="1"/>
  <c r="D17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Q9" s="1"/>
  <c r="P8"/>
  <c r="M8"/>
  <c r="K8"/>
  <c r="I8"/>
  <c r="G8"/>
  <c r="E8"/>
  <c r="Q8" s="1"/>
  <c r="Q7"/>
  <c r="P7"/>
  <c r="P6"/>
  <c r="M6"/>
  <c r="K6"/>
  <c r="I6"/>
  <c r="G6"/>
  <c r="E6"/>
  <c r="P5"/>
  <c r="M5"/>
  <c r="M17" s="1"/>
  <c r="M21" s="1"/>
  <c r="K5"/>
  <c r="G5"/>
  <c r="E5"/>
  <c r="N49" i="30"/>
  <c r="L49"/>
  <c r="J49"/>
  <c r="H49"/>
  <c r="F49"/>
  <c r="D49"/>
  <c r="P48"/>
  <c r="P47"/>
  <c r="P49" s="1"/>
  <c r="P46"/>
  <c r="N43"/>
  <c r="F43"/>
  <c r="P42"/>
  <c r="L43"/>
  <c r="D43"/>
  <c r="J43"/>
  <c r="P40"/>
  <c r="N38"/>
  <c r="L38"/>
  <c r="J38"/>
  <c r="H38"/>
  <c r="F38"/>
  <c r="D38"/>
  <c r="P37"/>
  <c r="P36"/>
  <c r="P35"/>
  <c r="P34"/>
  <c r="R33"/>
  <c r="P33"/>
  <c r="P32"/>
  <c r="N31"/>
  <c r="M31"/>
  <c r="L31"/>
  <c r="K31"/>
  <c r="J31"/>
  <c r="I31"/>
  <c r="H31"/>
  <c r="G31"/>
  <c r="F31"/>
  <c r="E31"/>
  <c r="D31"/>
  <c r="Q30"/>
  <c r="P30"/>
  <c r="Q29"/>
  <c r="P29"/>
  <c r="Q28"/>
  <c r="P28"/>
  <c r="Q27"/>
  <c r="P27"/>
  <c r="Q26"/>
  <c r="P26"/>
  <c r="Q25"/>
  <c r="P25"/>
  <c r="Q24"/>
  <c r="P24"/>
  <c r="O21"/>
  <c r="D21"/>
  <c r="Q20"/>
  <c r="Q18"/>
  <c r="P18"/>
  <c r="O17"/>
  <c r="N17"/>
  <c r="N21" s="1"/>
  <c r="L17"/>
  <c r="L21" s="1"/>
  <c r="J17"/>
  <c r="J21" s="1"/>
  <c r="H17"/>
  <c r="H21" s="1"/>
  <c r="F17"/>
  <c r="F21" s="1"/>
  <c r="D17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8" s="1"/>
  <c r="Q7"/>
  <c r="P7"/>
  <c r="P6"/>
  <c r="M6"/>
  <c r="K6"/>
  <c r="I6"/>
  <c r="G6"/>
  <c r="E6"/>
  <c r="P5"/>
  <c r="M5"/>
  <c r="K5"/>
  <c r="I5"/>
  <c r="G5"/>
  <c r="E5"/>
  <c r="N49" i="29"/>
  <c r="L49"/>
  <c r="J49"/>
  <c r="H49"/>
  <c r="F49"/>
  <c r="D49"/>
  <c r="P48"/>
  <c r="P47"/>
  <c r="P46"/>
  <c r="P45"/>
  <c r="N38"/>
  <c r="L38"/>
  <c r="J38"/>
  <c r="H38"/>
  <c r="F38"/>
  <c r="D38"/>
  <c r="P37"/>
  <c r="P36"/>
  <c r="P35"/>
  <c r="P34"/>
  <c r="R33"/>
  <c r="P33"/>
  <c r="P32"/>
  <c r="N31"/>
  <c r="M31"/>
  <c r="L31"/>
  <c r="K31"/>
  <c r="J31"/>
  <c r="I31"/>
  <c r="H31"/>
  <c r="G31"/>
  <c r="F31"/>
  <c r="E31"/>
  <c r="D31"/>
  <c r="Q30"/>
  <c r="P30"/>
  <c r="Q29"/>
  <c r="P29"/>
  <c r="Q28"/>
  <c r="P28"/>
  <c r="Q27"/>
  <c r="P27"/>
  <c r="Q26"/>
  <c r="P26"/>
  <c r="Q25"/>
  <c r="P25"/>
  <c r="Q24"/>
  <c r="P24"/>
  <c r="O21"/>
  <c r="Q20"/>
  <c r="Q18"/>
  <c r="P18"/>
  <c r="O17"/>
  <c r="N17"/>
  <c r="N21" s="1"/>
  <c r="L17"/>
  <c r="L21" s="1"/>
  <c r="J17"/>
  <c r="J21" s="1"/>
  <c r="H17"/>
  <c r="H21" s="1"/>
  <c r="F17"/>
  <c r="F21" s="1"/>
  <c r="D17"/>
  <c r="D21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Q7"/>
  <c r="P7"/>
  <c r="P6"/>
  <c r="M6"/>
  <c r="K6"/>
  <c r="I6"/>
  <c r="G6"/>
  <c r="E6"/>
  <c r="P5"/>
  <c r="M5"/>
  <c r="K5"/>
  <c r="I5"/>
  <c r="G5"/>
  <c r="E5"/>
  <c r="Q18" i="28"/>
  <c r="P18"/>
  <c r="M6"/>
  <c r="M8"/>
  <c r="M9"/>
  <c r="M10"/>
  <c r="M11"/>
  <c r="M12"/>
  <c r="M13"/>
  <c r="M5"/>
  <c r="K6"/>
  <c r="K8"/>
  <c r="K9"/>
  <c r="K10"/>
  <c r="K11"/>
  <c r="K12"/>
  <c r="K13"/>
  <c r="K5"/>
  <c r="I6"/>
  <c r="I8"/>
  <c r="I9"/>
  <c r="I10"/>
  <c r="I11"/>
  <c r="I12"/>
  <c r="I13"/>
  <c r="I5"/>
  <c r="G6"/>
  <c r="G8"/>
  <c r="G9"/>
  <c r="G10"/>
  <c r="G11"/>
  <c r="G12"/>
  <c r="G13"/>
  <c r="G5"/>
  <c r="E6"/>
  <c r="E8"/>
  <c r="E9"/>
  <c r="E10"/>
  <c r="E11"/>
  <c r="E12"/>
  <c r="E13"/>
  <c r="E5"/>
  <c r="Q18" i="27"/>
  <c r="P47" i="33" l="1"/>
  <c r="R47"/>
  <c r="R29"/>
  <c r="R27"/>
  <c r="Q10"/>
  <c r="M17"/>
  <c r="M20" s="1"/>
  <c r="P37"/>
  <c r="Q11"/>
  <c r="K17"/>
  <c r="K20" s="1"/>
  <c r="R25"/>
  <c r="Q6"/>
  <c r="Q13"/>
  <c r="I17"/>
  <c r="I20" s="1"/>
  <c r="Q5"/>
  <c r="Q9"/>
  <c r="Q12"/>
  <c r="G17"/>
  <c r="G20" s="1"/>
  <c r="P17"/>
  <c r="P20" s="1"/>
  <c r="R37"/>
  <c r="R28"/>
  <c r="Q30"/>
  <c r="P30"/>
  <c r="P17" i="32"/>
  <c r="P20" s="1"/>
  <c r="R28"/>
  <c r="P30"/>
  <c r="R30" s="1"/>
  <c r="P49" i="31"/>
  <c r="R30"/>
  <c r="R28"/>
  <c r="K17"/>
  <c r="K21" s="1"/>
  <c r="Q6"/>
  <c r="I17"/>
  <c r="I21" s="1"/>
  <c r="Q12"/>
  <c r="P38"/>
  <c r="R26"/>
  <c r="Q5"/>
  <c r="Q10"/>
  <c r="G17"/>
  <c r="G21" s="1"/>
  <c r="Q13"/>
  <c r="R29"/>
  <c r="Q11"/>
  <c r="P17"/>
  <c r="P21" s="1"/>
  <c r="Q31"/>
  <c r="P31"/>
  <c r="Q11" i="30"/>
  <c r="M17"/>
  <c r="M21" s="1"/>
  <c r="Q10"/>
  <c r="K17"/>
  <c r="K21" s="1"/>
  <c r="Q9"/>
  <c r="I17"/>
  <c r="I21" s="1"/>
  <c r="Q31"/>
  <c r="Q6"/>
  <c r="Q5"/>
  <c r="Q13"/>
  <c r="G17"/>
  <c r="G21" s="1"/>
  <c r="Q12"/>
  <c r="R38"/>
  <c r="R30"/>
  <c r="R26"/>
  <c r="P38"/>
  <c r="R29"/>
  <c r="P31"/>
  <c r="R31" s="1"/>
  <c r="P17"/>
  <c r="P21" s="1"/>
  <c r="R28"/>
  <c r="R49"/>
  <c r="R30" i="29"/>
  <c r="L43"/>
  <c r="M17"/>
  <c r="M21" s="1"/>
  <c r="I17"/>
  <c r="I21" s="1"/>
  <c r="H43"/>
  <c r="G17"/>
  <c r="G21" s="1"/>
  <c r="D43"/>
  <c r="N43"/>
  <c r="R42" i="33"/>
  <c r="E17"/>
  <c r="E20" s="1"/>
  <c r="R23"/>
  <c r="P39"/>
  <c r="P40"/>
  <c r="Q17" i="32"/>
  <c r="Q20" s="1"/>
  <c r="H42"/>
  <c r="R42" s="1"/>
  <c r="E17"/>
  <c r="E20" s="1"/>
  <c r="R23"/>
  <c r="P40"/>
  <c r="P42" s="1"/>
  <c r="R43" i="31"/>
  <c r="R38"/>
  <c r="E17"/>
  <c r="E21" s="1"/>
  <c r="R24"/>
  <c r="P40"/>
  <c r="P41"/>
  <c r="H43" i="30"/>
  <c r="R43" s="1"/>
  <c r="E17"/>
  <c r="E21" s="1"/>
  <c r="R24"/>
  <c r="P41"/>
  <c r="P43" s="1"/>
  <c r="P49" i="29"/>
  <c r="R49"/>
  <c r="R38"/>
  <c r="P38"/>
  <c r="R28"/>
  <c r="R29"/>
  <c r="Q31"/>
  <c r="R26"/>
  <c r="P31"/>
  <c r="K17"/>
  <c r="K21" s="1"/>
  <c r="Q6"/>
  <c r="Q8"/>
  <c r="Q10"/>
  <c r="Q12"/>
  <c r="J43"/>
  <c r="Q11"/>
  <c r="Q9"/>
  <c r="Q13"/>
  <c r="F43"/>
  <c r="P17"/>
  <c r="P21" s="1"/>
  <c r="P42"/>
  <c r="E17"/>
  <c r="E21" s="1"/>
  <c r="Q5"/>
  <c r="R24"/>
  <c r="P40"/>
  <c r="P41"/>
  <c r="Q18" i="25"/>
  <c r="P18"/>
  <c r="P18" i="27"/>
  <c r="I5"/>
  <c r="G13"/>
  <c r="G10"/>
  <c r="G11"/>
  <c r="M6"/>
  <c r="M8"/>
  <c r="M9"/>
  <c r="M10"/>
  <c r="M11"/>
  <c r="M12"/>
  <c r="M13"/>
  <c r="M5"/>
  <c r="K6"/>
  <c r="K8"/>
  <c r="K9"/>
  <c r="K10"/>
  <c r="K11"/>
  <c r="K12"/>
  <c r="K13"/>
  <c r="K5"/>
  <c r="I6"/>
  <c r="I8"/>
  <c r="I9"/>
  <c r="I10"/>
  <c r="I11"/>
  <c r="I12"/>
  <c r="I13"/>
  <c r="Q13" s="1"/>
  <c r="G6"/>
  <c r="G8"/>
  <c r="G9"/>
  <c r="G12"/>
  <c r="G5"/>
  <c r="E9"/>
  <c r="E10"/>
  <c r="E11"/>
  <c r="E12"/>
  <c r="E13"/>
  <c r="E8"/>
  <c r="E6"/>
  <c r="Q6" s="1"/>
  <c r="E5"/>
  <c r="N48" i="28"/>
  <c r="L48"/>
  <c r="J48"/>
  <c r="H48"/>
  <c r="F48"/>
  <c r="D48"/>
  <c r="P47"/>
  <c r="P46"/>
  <c r="P45"/>
  <c r="P44"/>
  <c r="N37"/>
  <c r="L37"/>
  <c r="J37"/>
  <c r="H37"/>
  <c r="F37"/>
  <c r="D37"/>
  <c r="P36"/>
  <c r="P35"/>
  <c r="P34"/>
  <c r="P33"/>
  <c r="R32"/>
  <c r="P32"/>
  <c r="P31"/>
  <c r="N30"/>
  <c r="M30"/>
  <c r="L30"/>
  <c r="K30"/>
  <c r="J30"/>
  <c r="I30"/>
  <c r="H30"/>
  <c r="G30"/>
  <c r="F30"/>
  <c r="E30"/>
  <c r="D30"/>
  <c r="Q29"/>
  <c r="P29"/>
  <c r="Q28"/>
  <c r="P28"/>
  <c r="Q27"/>
  <c r="P27"/>
  <c r="Q26"/>
  <c r="P26"/>
  <c r="Q25"/>
  <c r="P25"/>
  <c r="Q24"/>
  <c r="P24"/>
  <c r="Q23"/>
  <c r="P23"/>
  <c r="N17"/>
  <c r="N20" s="1"/>
  <c r="M17"/>
  <c r="M20" s="1"/>
  <c r="L17"/>
  <c r="L20" s="1"/>
  <c r="K17"/>
  <c r="K20" s="1"/>
  <c r="J17"/>
  <c r="J20" s="1"/>
  <c r="I17"/>
  <c r="I20" s="1"/>
  <c r="H17"/>
  <c r="H20" s="1"/>
  <c r="G17"/>
  <c r="G20" s="1"/>
  <c r="F17"/>
  <c r="F20" s="1"/>
  <c r="E17"/>
  <c r="E20" s="1"/>
  <c r="D17"/>
  <c r="D20" s="1"/>
  <c r="P16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P5"/>
  <c r="N48" i="27"/>
  <c r="L48"/>
  <c r="J48"/>
  <c r="H48"/>
  <c r="F48"/>
  <c r="D48"/>
  <c r="P47"/>
  <c r="P46"/>
  <c r="P45"/>
  <c r="P44"/>
  <c r="N37"/>
  <c r="L37"/>
  <c r="J37"/>
  <c r="H37"/>
  <c r="F37"/>
  <c r="D37"/>
  <c r="P36"/>
  <c r="P35"/>
  <c r="P34"/>
  <c r="P33"/>
  <c r="R32"/>
  <c r="P32"/>
  <c r="P31"/>
  <c r="N30"/>
  <c r="M30"/>
  <c r="L30"/>
  <c r="K30"/>
  <c r="J30"/>
  <c r="I30"/>
  <c r="H30"/>
  <c r="G30"/>
  <c r="F30"/>
  <c r="E30"/>
  <c r="D30"/>
  <c r="Q29"/>
  <c r="P29"/>
  <c r="Q28"/>
  <c r="P28"/>
  <c r="Q27"/>
  <c r="P27"/>
  <c r="Q26"/>
  <c r="P26"/>
  <c r="Q25"/>
  <c r="P25"/>
  <c r="Q24"/>
  <c r="P24"/>
  <c r="Q23"/>
  <c r="P23"/>
  <c r="Q19"/>
  <c r="O17"/>
  <c r="O20" s="1"/>
  <c r="N17"/>
  <c r="N20" s="1"/>
  <c r="L17"/>
  <c r="L20" s="1"/>
  <c r="J17"/>
  <c r="J20" s="1"/>
  <c r="H17"/>
  <c r="H20" s="1"/>
  <c r="F17"/>
  <c r="F20" s="1"/>
  <c r="E17"/>
  <c r="E20" s="1"/>
  <c r="D17"/>
  <c r="D20" s="1"/>
  <c r="P16"/>
  <c r="P15"/>
  <c r="Q14"/>
  <c r="P14"/>
  <c r="P13"/>
  <c r="P12"/>
  <c r="P11"/>
  <c r="P10"/>
  <c r="P9"/>
  <c r="P8"/>
  <c r="P7"/>
  <c r="P6"/>
  <c r="P5"/>
  <c r="G17"/>
  <c r="G20" s="1"/>
  <c r="P42" i="33" l="1"/>
  <c r="Q17"/>
  <c r="Q20" s="1"/>
  <c r="R30"/>
  <c r="Q17" i="31"/>
  <c r="Q21" s="1"/>
  <c r="R31"/>
  <c r="Q17" i="30"/>
  <c r="Q21" s="1"/>
  <c r="P43" i="31"/>
  <c r="R43" i="29"/>
  <c r="R31"/>
  <c r="P43"/>
  <c r="Q17"/>
  <c r="Q21" s="1"/>
  <c r="R29" i="28"/>
  <c r="L42"/>
  <c r="J42"/>
  <c r="P48"/>
  <c r="R48"/>
  <c r="Q30"/>
  <c r="F42"/>
  <c r="P39"/>
  <c r="D42"/>
  <c r="P30"/>
  <c r="R30" s="1"/>
  <c r="R25"/>
  <c r="N42"/>
  <c r="R23"/>
  <c r="R27"/>
  <c r="R28"/>
  <c r="P37"/>
  <c r="P41"/>
  <c r="K17" i="27"/>
  <c r="K20" s="1"/>
  <c r="Q9"/>
  <c r="Q8"/>
  <c r="H42"/>
  <c r="I17"/>
  <c r="I20" s="1"/>
  <c r="P37"/>
  <c r="Q30"/>
  <c r="M17"/>
  <c r="M20" s="1"/>
  <c r="Q12"/>
  <c r="Q7"/>
  <c r="Q10"/>
  <c r="Q11"/>
  <c r="P17"/>
  <c r="P20" s="1"/>
  <c r="R29"/>
  <c r="R27"/>
  <c r="P17" i="28"/>
  <c r="P20" s="1"/>
  <c r="P40"/>
  <c r="R37"/>
  <c r="H42"/>
  <c r="P48" i="27"/>
  <c r="R48"/>
  <c r="R25"/>
  <c r="P30"/>
  <c r="R28"/>
  <c r="D42"/>
  <c r="L42"/>
  <c r="J42"/>
  <c r="F42"/>
  <c r="N42"/>
  <c r="P40"/>
  <c r="P41"/>
  <c r="Q5"/>
  <c r="R37"/>
  <c r="R23"/>
  <c r="P39"/>
  <c r="T6" i="25"/>
  <c r="T7"/>
  <c r="T8"/>
  <c r="T9"/>
  <c r="T10"/>
  <c r="T11"/>
  <c r="T12"/>
  <c r="T13"/>
  <c r="T5"/>
  <c r="T6" i="24"/>
  <c r="T7"/>
  <c r="T8"/>
  <c r="T9"/>
  <c r="T10"/>
  <c r="T11"/>
  <c r="T12"/>
  <c r="T13"/>
  <c r="T5"/>
  <c r="R42" i="28" l="1"/>
  <c r="P42"/>
  <c r="R30" i="27"/>
  <c r="Q17"/>
  <c r="Q20" s="1"/>
  <c r="R42"/>
  <c r="P42"/>
  <c r="T6" i="23"/>
  <c r="T7"/>
  <c r="T8"/>
  <c r="T9"/>
  <c r="T10"/>
  <c r="T11"/>
  <c r="T12"/>
  <c r="T13"/>
  <c r="T5"/>
  <c r="N48" i="25"/>
  <c r="L48"/>
  <c r="J48"/>
  <c r="H48"/>
  <c r="F48"/>
  <c r="D48"/>
  <c r="P47"/>
  <c r="P46"/>
  <c r="P45"/>
  <c r="P44"/>
  <c r="L42"/>
  <c r="J42"/>
  <c r="N37"/>
  <c r="L37"/>
  <c r="J37"/>
  <c r="H37"/>
  <c r="F37"/>
  <c r="D37"/>
  <c r="P36"/>
  <c r="P35"/>
  <c r="P34"/>
  <c r="P33"/>
  <c r="R32"/>
  <c r="P32"/>
  <c r="P31"/>
  <c r="N30"/>
  <c r="M30"/>
  <c r="L30"/>
  <c r="K30"/>
  <c r="J30"/>
  <c r="I30"/>
  <c r="H30"/>
  <c r="G30"/>
  <c r="F30"/>
  <c r="E30"/>
  <c r="D30"/>
  <c r="Q29"/>
  <c r="P29"/>
  <c r="Q28"/>
  <c r="P28"/>
  <c r="Q27"/>
  <c r="P27"/>
  <c r="Q26"/>
  <c r="P26"/>
  <c r="Q25"/>
  <c r="P25"/>
  <c r="Q24"/>
  <c r="P24"/>
  <c r="Q23"/>
  <c r="P23"/>
  <c r="Q19"/>
  <c r="O17"/>
  <c r="O20" s="1"/>
  <c r="N17"/>
  <c r="N20" s="1"/>
  <c r="L17"/>
  <c r="L20" s="1"/>
  <c r="J17"/>
  <c r="J20" s="1"/>
  <c r="H17"/>
  <c r="H20" s="1"/>
  <c r="F17"/>
  <c r="F20" s="1"/>
  <c r="D17"/>
  <c r="D20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P7"/>
  <c r="M7"/>
  <c r="K7"/>
  <c r="I7"/>
  <c r="G7"/>
  <c r="E7"/>
  <c r="P6"/>
  <c r="M6"/>
  <c r="K6"/>
  <c r="I6"/>
  <c r="G6"/>
  <c r="E6"/>
  <c r="T20"/>
  <c r="P5"/>
  <c r="M5"/>
  <c r="K5"/>
  <c r="I5"/>
  <c r="G5"/>
  <c r="E5"/>
  <c r="E17" s="1"/>
  <c r="E20" s="1"/>
  <c r="N48" i="24"/>
  <c r="L48"/>
  <c r="J48"/>
  <c r="R48" s="1"/>
  <c r="H48"/>
  <c r="F48"/>
  <c r="D48"/>
  <c r="P47"/>
  <c r="P46"/>
  <c r="P45"/>
  <c r="P44"/>
  <c r="N37"/>
  <c r="L37"/>
  <c r="J37"/>
  <c r="H37"/>
  <c r="F37"/>
  <c r="D37"/>
  <c r="P36"/>
  <c r="P35"/>
  <c r="P34"/>
  <c r="P33"/>
  <c r="R32"/>
  <c r="P32"/>
  <c r="P31"/>
  <c r="N30"/>
  <c r="M30"/>
  <c r="L30"/>
  <c r="K30"/>
  <c r="J30"/>
  <c r="I30"/>
  <c r="H30"/>
  <c r="G30"/>
  <c r="F30"/>
  <c r="E30"/>
  <c r="D30"/>
  <c r="Q29"/>
  <c r="P29"/>
  <c r="Q28"/>
  <c r="P28"/>
  <c r="R27"/>
  <c r="Q27"/>
  <c r="P27"/>
  <c r="Q26"/>
  <c r="P26"/>
  <c r="Q25"/>
  <c r="P25"/>
  <c r="Q24"/>
  <c r="P24"/>
  <c r="Q23"/>
  <c r="P23"/>
  <c r="O20"/>
  <c r="Q19"/>
  <c r="O17"/>
  <c r="N17"/>
  <c r="N20" s="1"/>
  <c r="L17"/>
  <c r="L20" s="1"/>
  <c r="J17"/>
  <c r="J20" s="1"/>
  <c r="H17"/>
  <c r="H20" s="1"/>
  <c r="F17"/>
  <c r="F20" s="1"/>
  <c r="D17"/>
  <c r="D20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Q9" s="1"/>
  <c r="G9"/>
  <c r="E9"/>
  <c r="P8"/>
  <c r="M8"/>
  <c r="K8"/>
  <c r="I8"/>
  <c r="Q8" s="1"/>
  <c r="G8"/>
  <c r="E8"/>
  <c r="P7"/>
  <c r="M7"/>
  <c r="K7"/>
  <c r="I7"/>
  <c r="Q7" s="1"/>
  <c r="G7"/>
  <c r="E7"/>
  <c r="P6"/>
  <c r="M6"/>
  <c r="K6"/>
  <c r="I6"/>
  <c r="Q6" s="1"/>
  <c r="G6"/>
  <c r="E6"/>
  <c r="T20"/>
  <c r="P5"/>
  <c r="M5"/>
  <c r="K5"/>
  <c r="I5"/>
  <c r="G5"/>
  <c r="E5"/>
  <c r="N48" i="23"/>
  <c r="L48"/>
  <c r="J48"/>
  <c r="H48"/>
  <c r="F48"/>
  <c r="D48"/>
  <c r="R48" s="1"/>
  <c r="P47"/>
  <c r="P46"/>
  <c r="P45"/>
  <c r="P44"/>
  <c r="P48" s="1"/>
  <c r="N37"/>
  <c r="L37"/>
  <c r="J37"/>
  <c r="H37"/>
  <c r="F37"/>
  <c r="D37"/>
  <c r="P36"/>
  <c r="P35"/>
  <c r="P34"/>
  <c r="P33"/>
  <c r="R32"/>
  <c r="P32"/>
  <c r="P31"/>
  <c r="N30"/>
  <c r="M30"/>
  <c r="L30"/>
  <c r="K30"/>
  <c r="J30"/>
  <c r="I30"/>
  <c r="H30"/>
  <c r="G30"/>
  <c r="F30"/>
  <c r="E30"/>
  <c r="D30"/>
  <c r="Q29"/>
  <c r="P29"/>
  <c r="R29" s="1"/>
  <c r="Q28"/>
  <c r="P28"/>
  <c r="Q27"/>
  <c r="P27"/>
  <c r="R27" s="1"/>
  <c r="Q26"/>
  <c r="P26"/>
  <c r="Q25"/>
  <c r="P25"/>
  <c r="Q24"/>
  <c r="P24"/>
  <c r="Q23"/>
  <c r="P23"/>
  <c r="Q19"/>
  <c r="O17"/>
  <c r="O20" s="1"/>
  <c r="N17"/>
  <c r="N20" s="1"/>
  <c r="L17"/>
  <c r="L20" s="1"/>
  <c r="J17"/>
  <c r="J20" s="1"/>
  <c r="H17"/>
  <c r="H20" s="1"/>
  <c r="F17"/>
  <c r="F20" s="1"/>
  <c r="D17"/>
  <c r="D20" s="1"/>
  <c r="P16"/>
  <c r="P15"/>
  <c r="Q14"/>
  <c r="P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Q9" s="1"/>
  <c r="P8"/>
  <c r="M8"/>
  <c r="K8"/>
  <c r="I8"/>
  <c r="G8"/>
  <c r="E8"/>
  <c r="Q8" s="1"/>
  <c r="P7"/>
  <c r="M7"/>
  <c r="K7"/>
  <c r="I7"/>
  <c r="G7"/>
  <c r="E7"/>
  <c r="Q7" s="1"/>
  <c r="P6"/>
  <c r="M6"/>
  <c r="K6"/>
  <c r="I6"/>
  <c r="G6"/>
  <c r="E6"/>
  <c r="P5"/>
  <c r="M5"/>
  <c r="K5"/>
  <c r="I5"/>
  <c r="G5"/>
  <c r="G17" s="1"/>
  <c r="G20" s="1"/>
  <c r="E5"/>
  <c r="R25" i="22"/>
  <c r="R23"/>
  <c r="R48" i="25" l="1"/>
  <c r="P48"/>
  <c r="R29"/>
  <c r="R27"/>
  <c r="N42"/>
  <c r="Q9"/>
  <c r="Q8"/>
  <c r="M17"/>
  <c r="M20" s="1"/>
  <c r="Q6"/>
  <c r="K17"/>
  <c r="K20" s="1"/>
  <c r="Q30"/>
  <c r="Q10"/>
  <c r="I17"/>
  <c r="I20" s="1"/>
  <c r="Q7"/>
  <c r="Q11"/>
  <c r="Q13"/>
  <c r="G17"/>
  <c r="G20" s="1"/>
  <c r="Q12"/>
  <c r="P41"/>
  <c r="F42"/>
  <c r="R37"/>
  <c r="P39"/>
  <c r="D42"/>
  <c r="P17"/>
  <c r="P20" s="1"/>
  <c r="R28"/>
  <c r="R25"/>
  <c r="P37"/>
  <c r="P30"/>
  <c r="R30" s="1"/>
  <c r="P48" i="24"/>
  <c r="L42"/>
  <c r="M17"/>
  <c r="M20" s="1"/>
  <c r="K17"/>
  <c r="K20" s="1"/>
  <c r="J42"/>
  <c r="H42"/>
  <c r="I17"/>
  <c r="I20" s="1"/>
  <c r="Q11"/>
  <c r="G17"/>
  <c r="G20" s="1"/>
  <c r="F42"/>
  <c r="Q10"/>
  <c r="P37"/>
  <c r="Q30"/>
  <c r="R28"/>
  <c r="D42"/>
  <c r="P40"/>
  <c r="P17"/>
  <c r="P20" s="1"/>
  <c r="Q13"/>
  <c r="E17"/>
  <c r="E20" s="1"/>
  <c r="Q12"/>
  <c r="P41"/>
  <c r="P30"/>
  <c r="N42"/>
  <c r="R29"/>
  <c r="R25"/>
  <c r="T20" i="23"/>
  <c r="N42"/>
  <c r="L42"/>
  <c r="J42"/>
  <c r="K17"/>
  <c r="K20" s="1"/>
  <c r="Q12"/>
  <c r="Q6"/>
  <c r="Q11"/>
  <c r="Q10"/>
  <c r="I17"/>
  <c r="I20" s="1"/>
  <c r="H42"/>
  <c r="Q30"/>
  <c r="F42"/>
  <c r="Q13"/>
  <c r="D42"/>
  <c r="E17"/>
  <c r="E20" s="1"/>
  <c r="R25"/>
  <c r="P30"/>
  <c r="Q5" i="25"/>
  <c r="H42"/>
  <c r="R23"/>
  <c r="P40"/>
  <c r="Q5" i="24"/>
  <c r="R37"/>
  <c r="R23"/>
  <c r="P39"/>
  <c r="P37" i="23"/>
  <c r="R28"/>
  <c r="P41"/>
  <c r="P17"/>
  <c r="P20" s="1"/>
  <c r="M17"/>
  <c r="M20" s="1"/>
  <c r="Q5"/>
  <c r="R37"/>
  <c r="R23"/>
  <c r="P39"/>
  <c r="P40"/>
  <c r="D20" i="22"/>
  <c r="E20"/>
  <c r="F20"/>
  <c r="G20"/>
  <c r="H20"/>
  <c r="I20"/>
  <c r="J20"/>
  <c r="K20"/>
  <c r="L20"/>
  <c r="M20"/>
  <c r="N20"/>
  <c r="O20"/>
  <c r="P20"/>
  <c r="Q20"/>
  <c r="P17"/>
  <c r="Q17"/>
  <c r="F17"/>
  <c r="G17"/>
  <c r="H17"/>
  <c r="I17"/>
  <c r="J17"/>
  <c r="K17"/>
  <c r="L17"/>
  <c r="M17"/>
  <c r="N17"/>
  <c r="O17"/>
  <c r="E17"/>
  <c r="D17"/>
  <c r="E5"/>
  <c r="G5"/>
  <c r="I5"/>
  <c r="K5"/>
  <c r="M5"/>
  <c r="P5"/>
  <c r="Q5"/>
  <c r="T5"/>
  <c r="E6"/>
  <c r="G6"/>
  <c r="I6"/>
  <c r="K6"/>
  <c r="M6"/>
  <c r="P6"/>
  <c r="Q6"/>
  <c r="T6"/>
  <c r="E7"/>
  <c r="G7"/>
  <c r="I7"/>
  <c r="K7"/>
  <c r="M7"/>
  <c r="P7"/>
  <c r="Q7"/>
  <c r="T7"/>
  <c r="E8"/>
  <c r="G8"/>
  <c r="I8"/>
  <c r="K8"/>
  <c r="M8"/>
  <c r="P8"/>
  <c r="Q8"/>
  <c r="T8"/>
  <c r="E9"/>
  <c r="G9"/>
  <c r="I9"/>
  <c r="K9"/>
  <c r="M9"/>
  <c r="P9"/>
  <c r="Q9"/>
  <c r="T9"/>
  <c r="E10"/>
  <c r="G10"/>
  <c r="I10"/>
  <c r="K10"/>
  <c r="M10"/>
  <c r="P10"/>
  <c r="Q10"/>
  <c r="T10"/>
  <c r="E11"/>
  <c r="G11"/>
  <c r="I11"/>
  <c r="K11"/>
  <c r="M11"/>
  <c r="P11"/>
  <c r="Q11"/>
  <c r="T11"/>
  <c r="E12"/>
  <c r="G12"/>
  <c r="I12"/>
  <c r="K12"/>
  <c r="M12"/>
  <c r="P12"/>
  <c r="Q12"/>
  <c r="T12"/>
  <c r="E13"/>
  <c r="G13"/>
  <c r="I13"/>
  <c r="K13"/>
  <c r="M13"/>
  <c r="P13"/>
  <c r="Q13"/>
  <c r="T13"/>
  <c r="P14"/>
  <c r="Q14"/>
  <c r="P15"/>
  <c r="P16"/>
  <c r="Q19"/>
  <c r="T20"/>
  <c r="P23"/>
  <c r="Q23"/>
  <c r="P24"/>
  <c r="Q24"/>
  <c r="P25"/>
  <c r="Q25"/>
  <c r="P26"/>
  <c r="Q26"/>
  <c r="P27"/>
  <c r="R27"/>
  <c r="Q27"/>
  <c r="P28"/>
  <c r="P30"/>
  <c r="Q28"/>
  <c r="P29"/>
  <c r="Q29"/>
  <c r="R29"/>
  <c r="D30"/>
  <c r="E30"/>
  <c r="F30"/>
  <c r="G30"/>
  <c r="H30"/>
  <c r="I30"/>
  <c r="J30"/>
  <c r="K30"/>
  <c r="L30"/>
  <c r="M30"/>
  <c r="N30"/>
  <c r="Q30"/>
  <c r="P31"/>
  <c r="P32"/>
  <c r="R32"/>
  <c r="P33"/>
  <c r="P34"/>
  <c r="P35"/>
  <c r="P36"/>
  <c r="D37"/>
  <c r="F37"/>
  <c r="H37"/>
  <c r="J37"/>
  <c r="L37"/>
  <c r="R37"/>
  <c r="N37"/>
  <c r="P39"/>
  <c r="D42"/>
  <c r="F42"/>
  <c r="H42"/>
  <c r="J42"/>
  <c r="N42"/>
  <c r="P44"/>
  <c r="P45"/>
  <c r="P46"/>
  <c r="P47"/>
  <c r="D48"/>
  <c r="F48"/>
  <c r="H48"/>
  <c r="J48"/>
  <c r="L48"/>
  <c r="N48"/>
  <c r="P48"/>
  <c r="R48"/>
  <c r="P37"/>
  <c r="P40"/>
  <c r="L42"/>
  <c r="P41"/>
  <c r="R30"/>
  <c r="R28"/>
  <c r="P42" l="1"/>
  <c r="R42"/>
  <c r="Q17" i="25"/>
  <c r="Q20" s="1"/>
  <c r="P42"/>
  <c r="R42"/>
  <c r="R42" i="24"/>
  <c r="Q17"/>
  <c r="Q20" s="1"/>
  <c r="R30"/>
  <c r="P42"/>
  <c r="R30" i="23"/>
  <c r="Q17"/>
  <c r="Q20" s="1"/>
  <c r="R42"/>
  <c r="P42"/>
  <c r="O17" i="28" l="1"/>
  <c r="O20" s="1"/>
  <c r="Q5"/>
  <c r="Q17" s="1"/>
  <c r="Q20" s="1"/>
</calcChain>
</file>

<file path=xl/comments1.xml><?xml version="1.0" encoding="utf-8"?>
<comments xmlns="http://schemas.openxmlformats.org/spreadsheetml/2006/main">
  <authors>
    <author>x</author>
  </authors>
  <commentList>
    <comment ref="H4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Rueda de prensa concierto prox jueves
</t>
        </r>
      </text>
    </comment>
  </commentList>
</comments>
</file>

<file path=xl/comments10.xml><?xml version="1.0" encoding="utf-8"?>
<comments xmlns="http://schemas.openxmlformats.org/spreadsheetml/2006/main">
  <authors>
    <author>x</author>
  </authors>
  <commentList>
    <comment ref="L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CHIMORÍ    9
REBOZO  11
</t>
        </r>
      </text>
    </comment>
  </commentList>
</comments>
</file>

<file path=xl/comments11.xml><?xml version="1.0" encoding="utf-8"?>
<comments xmlns="http://schemas.openxmlformats.org/spreadsheetml/2006/main">
  <authors>
    <author>x</author>
  </authors>
  <commentList>
    <comment ref="H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COL. MADISON T. ARTE Y RECREARTE.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CHIMORI  7
REBOZO   11</t>
        </r>
      </text>
    </comment>
  </commentList>
</comments>
</file>

<file path=xl/comments12.xml><?xml version="1.0" encoding="utf-8"?>
<comments xmlns="http://schemas.openxmlformats.org/spreadsheetml/2006/main">
  <authors>
    <author>x</author>
  </authors>
  <commentList>
    <comment ref="J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VIERNES DE RECREARTE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TALLERM DE REBOZO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Exposición "La Piel del Acero"
</t>
        </r>
      </text>
    </comment>
  </commentList>
</comments>
</file>

<file path=xl/comments13.xml><?xml version="1.0" encoding="utf-8"?>
<comments xmlns="http://schemas.openxmlformats.org/spreadsheetml/2006/main">
  <authors>
    <author>x</author>
  </authors>
  <commentList>
    <comment ref="H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Los Beatles
</t>
        </r>
      </text>
    </comment>
  </commentList>
</comments>
</file>

<file path=xl/comments14.xml><?xml version="1.0" encoding="utf-8"?>
<comments xmlns="http://schemas.openxmlformats.org/spreadsheetml/2006/main">
  <authors>
    <author>x</author>
  </authors>
  <commentList>
    <comment ref="H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México..Fiesta y Sotol
</t>
        </r>
      </text>
    </comment>
  </commentList>
</comments>
</file>

<file path=xl/comments15.xml><?xml version="1.0" encoding="utf-8"?>
<comments xmlns="http://schemas.openxmlformats.org/spreadsheetml/2006/main">
  <authors>
    <author>x</author>
  </authors>
  <commentList>
    <comment ref="D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Diálogos con Hidalgo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Diálogos con Hidalgo 
26) 114
27) 106  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Diálogos con Hidalgo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Diálogos con Hidalgo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Grupo Beanda con Los Titos.
</t>
        </r>
      </text>
    </comment>
  </commentList>
</comments>
</file>

<file path=xl/comments16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acuarela 23
guitarra  17</t>
        </r>
      </text>
    </comment>
  </commentList>
</comments>
</file>

<file path=xl/comments17.xml><?xml version="1.0" encoding="utf-8"?>
<comments xmlns="http://schemas.openxmlformats.org/spreadsheetml/2006/main">
  <authors>
    <author>x</author>
  </authors>
  <commentList>
    <comment ref="L3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Chimorí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Figura  24
taller Guitarra 10 clausura
Taller Chimorí 14
Taller Pint Mural  21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Inauguración Expo SHCP
Dones y Prodigios
</t>
        </r>
      </text>
    </comment>
  </commentList>
</comments>
</file>

<file path=xl/comments18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21 CHIMORI
21 FIGURA
23 MURAL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DESAYUNO   24
PRESENT LIBRO 80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JPA HOMENAJE A JUAN GABRIEL CON MARIACHI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NOCHE DE MUSEO </t>
        </r>
      </text>
    </comment>
  </commentList>
</comments>
</file>

<file path=xl/comments19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Chimorí 16
Taller Mural    22</t>
        </r>
      </text>
    </comment>
  </commentList>
</comments>
</file>

<file path=xl/comments2.xml><?xml version="1.0" encoding="utf-8"?>
<comments xmlns="http://schemas.openxmlformats.org/spreadsheetml/2006/main">
  <authors>
    <author>x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Viernes de recrearte
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Chimorí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Evento Entrega de reconocimiento del buen ciudadano </t>
        </r>
      </text>
    </comment>
  </commentList>
</comments>
</file>

<file path=xl/comments20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Chimorí     14
Figura       21
Mural        21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Evento Consejo Ciudadano</t>
        </r>
      </text>
    </comment>
    <comment ref="J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Evento Asofich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Ofech  X Aniversario
</t>
        </r>
      </text>
    </comment>
  </commentList>
</comments>
</file>

<file path=xl/comments21.xml><?xml version="1.0" encoding="utf-8"?>
<comments xmlns="http://schemas.openxmlformats.org/spreadsheetml/2006/main">
  <authors>
    <author>x</author>
  </authors>
  <commentList>
    <comment ref="F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martes 27  Mukira Derechos humanos para jóvenes y mujeres.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Exposición Cholos de Paola Rascón.</t>
        </r>
      </text>
    </comment>
  </commentList>
</comments>
</file>

<file path=xl/comments22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T. Figura   21
T. Chimorí    9</t>
        </r>
      </text>
    </comment>
  </commentList>
</comments>
</file>

<file path=xl/comments23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Figura de Alicia García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Desayuno a la Cultura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Evento ICADEP Jóvenes Líderes.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Tamgo Damián Tuso 10 Aniversario CCh</t>
        </r>
      </text>
    </comment>
  </commentList>
</comments>
</file>

<file path=xl/comments24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Taller Figura    20
Taller Chimorí  13</t>
        </r>
      </text>
    </comment>
  </commentList>
</comments>
</file>

<file path=xl/comments25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taller de Figura  20
taller Chimorí     13
taller Talabarteria   3</t>
        </r>
      </text>
    </comment>
  </commentList>
</comments>
</file>

<file path=xl/comments26.xml><?xml version="1.0" encoding="utf-8"?>
<comments xmlns="http://schemas.openxmlformats.org/spreadsheetml/2006/main">
  <authors>
    <author>x</author>
  </authors>
  <commentList>
    <comment ref="J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T. Arte y Recrearte  en Viernes</t>
        </r>
      </text>
    </comment>
    <comment ref="L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T. Figura    20
T. Chimorí  13
T. Talab.      3</t>
        </r>
      </text>
    </comment>
    <comment ref="D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Facultad de Ciencias Políticas 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Romaine Wheeler y Romeyno Gutiérrez
</t>
        </r>
      </text>
    </comment>
  </commentList>
</comments>
</file>

<file path=xl/comments27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20 T. Figura
3   T. Talabartería</t>
        </r>
      </text>
    </comment>
    <comment ref="H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Evento del ISSSTE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CEM juvenil</t>
        </r>
      </text>
    </comment>
  </commentList>
</comments>
</file>

<file path=xl/comments28.xml><?xml version="1.0" encoding="utf-8"?>
<comments xmlns="http://schemas.openxmlformats.org/spreadsheetml/2006/main">
  <authors>
    <author>x</author>
  </authors>
  <commentList>
    <comment ref="F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Desayunos por la Cultura 10
Present Libro Testimonios de vida   104</t>
        </r>
      </text>
    </comment>
  </commentList>
</comments>
</file>

<file path=xl/comments29.xml><?xml version="1.0" encoding="utf-8"?>
<comments xmlns="http://schemas.openxmlformats.org/spreadsheetml/2006/main">
  <authors>
    <author>x</author>
  </authors>
  <commentList>
    <comment ref="L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Taller Figura    20
Taller Chimori     9</t>
        </r>
      </text>
    </comment>
  </commentList>
</comments>
</file>

<file path=xl/comments3.xml><?xml version="1.0" encoding="utf-8"?>
<comments xmlns="http://schemas.openxmlformats.org/spreadsheetml/2006/main">
  <authors>
    <author>x</author>
  </authors>
  <commentList>
    <comment ref="D44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de Guitarra</t>
        </r>
      </text>
    </comment>
  </commentList>
</comments>
</file>

<file path=xl/comments30.xml><?xml version="1.0" encoding="utf-8"?>
<comments xmlns="http://schemas.openxmlformats.org/spreadsheetml/2006/main">
  <authors>
    <author>x</author>
  </authors>
  <commentList>
    <comment ref="J47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Taller Arte y Recrearte en Viernes.</t>
        </r>
      </text>
    </comment>
    <comment ref="H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Firma Convenio Gob del Edo y el Inst. Mexicano para la Competitividad
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Mariachi</t>
        </r>
      </text>
    </comment>
  </commentList>
</comments>
</file>

<file path=xl/comments31.xml><?xml version="1.0" encoding="utf-8"?>
<comments xmlns="http://schemas.openxmlformats.org/spreadsheetml/2006/main">
  <authors>
    <author>x</author>
  </authors>
  <commentLis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Rondalla Universitaria
e Inauguración Expo Arte de todos para todos.</t>
        </r>
      </text>
    </comment>
  </commentList>
</comments>
</file>

<file path=xl/comments32.xml><?xml version="1.0" encoding="utf-8"?>
<comments xmlns="http://schemas.openxmlformats.org/spreadsheetml/2006/main">
  <authors>
    <author>x</author>
  </authors>
  <commentLis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Rondalla Universitaria
</t>
        </r>
      </text>
    </comment>
  </commentList>
</comments>
</file>

<file path=xl/comments33.xml><?xml version="1.0" encoding="utf-8"?>
<comments xmlns="http://schemas.openxmlformats.org/spreadsheetml/2006/main">
  <authors>
    <author>x</author>
  </authors>
  <commentList>
    <comment ref="H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Premiación escuelas particulares.
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Inauguración Expo Elizabeth Akamatzu</t>
        </r>
      </text>
    </comment>
  </commentList>
</comments>
</file>

<file path=xl/comments34.xml><?xml version="1.0" encoding="utf-8"?>
<comments xmlns="http://schemas.openxmlformats.org/spreadsheetml/2006/main">
  <authors>
    <author>x</author>
  </authors>
  <commentList>
    <comment ref="F48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ICHIJUV concierto acústico 2016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x:</t>
        </r>
        <r>
          <rPr>
            <sz val="9"/>
            <color indexed="81"/>
            <rFont val="Tahoma"/>
            <charset val="1"/>
          </rPr>
          <t xml:space="preserve">
concierto navideño Coro
</t>
        </r>
      </text>
    </comment>
  </commentList>
</comments>
</file>

<file path=xl/comments4.xml><?xml version="1.0" encoding="utf-8"?>
<comments xmlns="http://schemas.openxmlformats.org/spreadsheetml/2006/main">
  <authors>
    <author>x</author>
  </authors>
  <commentList>
    <comment ref="F44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PINTURA CREATIVA 2 Y TALLER DE GUITARRA  3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TALER PINTURA CREATIVA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CHIMORI 11 TALLER ACUARELA 13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DESAYUNO A LA CULTURA</t>
        </r>
      </text>
    </comment>
  </commentList>
</comments>
</file>

<file path=xl/comments5.xml><?xml version="1.0" encoding="utf-8"?>
<comments xmlns="http://schemas.openxmlformats.org/spreadsheetml/2006/main">
  <authors>
    <author>x</author>
  </authors>
  <commentList>
    <comment ref="D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Aniversario Abraham González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Bach en Casa Chihuahua</t>
        </r>
      </text>
    </comment>
  </commentList>
</comments>
</file>

<file path=xl/comments6.xml><?xml version="1.0" encoding="utf-8"?>
<comments xmlns="http://schemas.openxmlformats.org/spreadsheetml/2006/main">
  <authors>
    <author>x</author>
  </authors>
  <commentList>
    <comment ref="J4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15 TALLER SEMANA SANTA
2 TALLER PINTURA
</t>
        </r>
      </text>
    </comment>
  </commentList>
</comments>
</file>

<file path=xl/comments7.xml><?xml version="1.0" encoding="utf-8"?>
<comments xmlns="http://schemas.openxmlformats.org/spreadsheetml/2006/main">
  <authors>
    <author>x</author>
  </authors>
  <commentList>
    <comment ref="L4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de Acuarela
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Desayunos Culturales "Reales de Minas"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Conferencia La Cultura Es…  Altas voces de la poesía en México. Mtro Dionisio Morales.</t>
        </r>
      </text>
    </comment>
  </commentList>
</comments>
</file>

<file path=xl/comments8.xml><?xml version="1.0" encoding="utf-8"?>
<comments xmlns="http://schemas.openxmlformats.org/spreadsheetml/2006/main">
  <authors>
    <author>x</author>
  </authors>
  <commentList>
    <comment ref="M2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BOLETOS VENDIDOS POR EL PERSONAL SEGÚN INFORME</t>
        </r>
      </text>
    </comment>
  </commentList>
</comments>
</file>

<file path=xl/comments9.xml><?xml version="1.0" encoding="utf-8"?>
<comments xmlns="http://schemas.openxmlformats.org/spreadsheetml/2006/main">
  <authors>
    <author>x</author>
  </authors>
  <commentList>
    <comment ref="L1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de rebozo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Chimorí    9 T.Rebozo        11</t>
        </r>
      </text>
    </comment>
  </commentList>
</comments>
</file>

<file path=xl/sharedStrings.xml><?xml version="1.0" encoding="utf-8"?>
<sst xmlns="http://schemas.openxmlformats.org/spreadsheetml/2006/main" count="5864" uniqueCount="60">
  <si>
    <t>General            *</t>
  </si>
  <si>
    <t>$</t>
  </si>
  <si>
    <t>FECHAC</t>
  </si>
  <si>
    <t>Exp- Temporal</t>
  </si>
  <si>
    <t>Museo de Sitio</t>
  </si>
  <si>
    <t>Paquete familiar   *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</si>
  <si>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</si>
  <si>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</si>
  <si>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</si>
  <si>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</si>
  <si>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</si>
  <si>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</si>
  <si>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</si>
  <si>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CAPACIDADES DIFERENTES</t>
  </si>
  <si>
    <t>EXTRANJEROS</t>
  </si>
  <si>
    <t>MAESTROS</t>
  </si>
  <si>
    <t>RARÁMURIS</t>
  </si>
  <si>
    <t>GUIAS</t>
  </si>
  <si>
    <t>Gratis Domingo.</t>
  </si>
  <si>
    <t>lunes</t>
  </si>
  <si>
    <t>miércoles</t>
  </si>
  <si>
    <t>jueves</t>
  </si>
  <si>
    <t>viernes</t>
  </si>
  <si>
    <t>sábado</t>
  </si>
  <si>
    <t>domingo</t>
  </si>
  <si>
    <t>visitas</t>
  </si>
  <si>
    <t>gratis</t>
  </si>
  <si>
    <t>Visitas</t>
  </si>
  <si>
    <t xml:space="preserve">importe </t>
  </si>
  <si>
    <t>FRECUENCIA DE VISITAS A EXPOSICIONES</t>
  </si>
  <si>
    <t>EXPO TEMPORAL</t>
  </si>
  <si>
    <t>MUSEO DE SITIO</t>
  </si>
  <si>
    <t>TOTALES</t>
  </si>
  <si>
    <t>Total por semana</t>
  </si>
  <si>
    <t>importe</t>
  </si>
  <si>
    <t>Totales</t>
  </si>
  <si>
    <t>GT</t>
  </si>
  <si>
    <t>Talleres</t>
  </si>
  <si>
    <t>Eventos CCh</t>
  </si>
  <si>
    <t>General con descuento</t>
  </si>
  <si>
    <t xml:space="preserve">EXPO PATRIMONIAL </t>
  </si>
  <si>
    <t>Exp. Patrimonial</t>
  </si>
  <si>
    <t>Jueves de puertas abiertas</t>
  </si>
  <si>
    <t>Total eventos</t>
  </si>
  <si>
    <t>ADULTOS MAYORES (INAPAM)</t>
  </si>
  <si>
    <t>DESGLOCE DE VISITANTES A MUSEOGRAFÍA</t>
  </si>
  <si>
    <t>ASISTENCIA A EVENTOS CULTURALES</t>
  </si>
  <si>
    <t>Áreas abiertas</t>
  </si>
  <si>
    <t xml:space="preserve">DESGLOCE DE INGRESOS POR VISITAS A MUSEOGRAFÍA </t>
  </si>
  <si>
    <t>Ingresos por Talleres</t>
  </si>
  <si>
    <t>Ingresos por Fotografías</t>
  </si>
  <si>
    <t>TOTAL  BOLETAJE</t>
  </si>
  <si>
    <t xml:space="preserve"> INGRESOS TOTALES</t>
  </si>
  <si>
    <t>FORMATO V1,V2</t>
  </si>
  <si>
    <t>Ingresos por Libros</t>
  </si>
  <si>
    <t>INFORME DIARIO</t>
  </si>
  <si>
    <t>Ingresos por libros</t>
  </si>
  <si>
    <t>Ingresos Museo en la Noche</t>
  </si>
  <si>
    <t>Ingresos Museo en Noche</t>
  </si>
  <si>
    <t>LUCES EN LAS SOMBRAS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</si>
</sst>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[$-C0A]d\-mmm\-yy;@"/>
  </numFmts>
  <fonts count="38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7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6" fillId="0" borderId="1" xfId="0" applyFont="1" applyBorder="1"/>
    <xf numFmtId="164" fontId="8" fillId="0" borderId="1" xfId="0" applyNumberFormat="1" applyFont="1" applyBorder="1" applyAlignment="1"/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0" fontId="1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/>
    <xf numFmtId="0" fontId="1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16" fillId="0" borderId="1" xfId="0" applyFont="1" applyBorder="1"/>
    <xf numFmtId="0" fontId="17" fillId="0" borderId="0" xfId="0" applyFont="1"/>
    <xf numFmtId="164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1" fontId="15" fillId="0" borderId="4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19" fillId="0" borderId="0" xfId="0" applyFont="1"/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/>
    <xf numFmtId="1" fontId="5" fillId="0" borderId="5" xfId="0" applyNumberFormat="1" applyFont="1" applyBorder="1" applyAlignment="1">
      <alignment horizontal="right"/>
    </xf>
    <xf numFmtId="0" fontId="1" fillId="0" borderId="2" xfId="0" applyFont="1" applyFill="1" applyBorder="1"/>
    <xf numFmtId="0" fontId="1" fillId="0" borderId="1" xfId="0" applyFont="1" applyFill="1" applyBorder="1"/>
    <xf numFmtId="164" fontId="2" fillId="0" borderId="1" xfId="0" applyNumberFormat="1" applyFont="1" applyFill="1" applyBorder="1" applyAlignment="1"/>
    <xf numFmtId="164" fontId="2" fillId="0" borderId="8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0" fontId="1" fillId="0" borderId="16" xfId="0" applyFont="1" applyFill="1" applyBorder="1"/>
    <xf numFmtId="0" fontId="1" fillId="0" borderId="17" xfId="0" applyFont="1" applyFill="1" applyBorder="1"/>
    <xf numFmtId="164" fontId="2" fillId="0" borderId="17" xfId="0" applyNumberFormat="1" applyFont="1" applyFill="1" applyBorder="1" applyAlignment="1"/>
    <xf numFmtId="0" fontId="15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Border="1" applyAlignment="1">
      <alignment horizontal="left"/>
    </xf>
    <xf numFmtId="0" fontId="19" fillId="0" borderId="2" xfId="0" applyFont="1" applyBorder="1"/>
    <xf numFmtId="0" fontId="19" fillId="0" borderId="28" xfId="0" applyFont="1" applyBorder="1"/>
    <xf numFmtId="0" fontId="19" fillId="0" borderId="29" xfId="0" applyFont="1" applyBorder="1"/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164" fontId="1" fillId="0" borderId="1" xfId="0" applyNumberFormat="1" applyFont="1" applyFill="1" applyBorder="1" applyAlignment="1"/>
    <xf numFmtId="0" fontId="17" fillId="0" borderId="17" xfId="0" applyFont="1" applyBorder="1"/>
    <xf numFmtId="0" fontId="17" fillId="0" borderId="32" xfId="0" applyFont="1" applyBorder="1"/>
    <xf numFmtId="0" fontId="17" fillId="0" borderId="33" xfId="0" applyFont="1" applyBorder="1"/>
    <xf numFmtId="0" fontId="10" fillId="2" borderId="1" xfId="0" applyFont="1" applyFill="1" applyBorder="1" applyAlignment="1">
      <alignment horizontal="center" vertical="center"/>
    </xf>
    <xf numFmtId="0" fontId="17" fillId="0" borderId="23" xfId="0" applyFont="1" applyBorder="1"/>
    <xf numFmtId="0" fontId="17" fillId="0" borderId="4" xfId="0" applyFont="1" applyBorder="1"/>
    <xf numFmtId="0" fontId="17" fillId="0" borderId="24" xfId="0" applyFont="1" applyBorder="1"/>
    <xf numFmtId="0" fontId="1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36" xfId="0" applyFont="1" applyBorder="1"/>
    <xf numFmtId="0" fontId="1" fillId="0" borderId="17" xfId="0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right"/>
    </xf>
    <xf numFmtId="2" fontId="1" fillId="0" borderId="17" xfId="0" applyNumberFormat="1" applyFont="1" applyFill="1" applyBorder="1" applyAlignment="1">
      <alignment horizontal="right"/>
    </xf>
    <xf numFmtId="164" fontId="1" fillId="0" borderId="14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right"/>
    </xf>
    <xf numFmtId="0" fontId="13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9" xfId="0" applyFont="1" applyBorder="1"/>
    <xf numFmtId="0" fontId="4" fillId="0" borderId="27" xfId="0" applyFont="1" applyBorder="1" applyAlignment="1">
      <alignment horizontal="left"/>
    </xf>
    <xf numFmtId="0" fontId="16" fillId="0" borderId="3" xfId="0" applyFont="1" applyBorder="1"/>
    <xf numFmtId="0" fontId="19" fillId="0" borderId="38" xfId="0" applyFont="1" applyBorder="1"/>
    <xf numFmtId="0" fontId="3" fillId="0" borderId="40" xfId="0" applyFont="1" applyFill="1" applyBorder="1" applyAlignment="1">
      <alignment horizontal="right"/>
    </xf>
    <xf numFmtId="0" fontId="1" fillId="0" borderId="41" xfId="0" applyFont="1" applyFill="1" applyBorder="1"/>
    <xf numFmtId="164" fontId="2" fillId="0" borderId="41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0" fontId="21" fillId="0" borderId="33" xfId="0" applyFont="1" applyBorder="1"/>
    <xf numFmtId="1" fontId="18" fillId="0" borderId="33" xfId="0" applyNumberFormat="1" applyFont="1" applyBorder="1" applyAlignment="1">
      <alignment horizontal="center"/>
    </xf>
    <xf numFmtId="0" fontId="22" fillId="0" borderId="33" xfId="0" applyFont="1" applyBorder="1"/>
    <xf numFmtId="0" fontId="18" fillId="0" borderId="33" xfId="0" applyFont="1" applyBorder="1" applyAlignment="1">
      <alignment horizontal="center"/>
    </xf>
    <xf numFmtId="0" fontId="22" fillId="0" borderId="37" xfId="0" applyFont="1" applyBorder="1"/>
    <xf numFmtId="0" fontId="4" fillId="0" borderId="15" xfId="0" applyFont="1" applyFill="1" applyBorder="1"/>
    <xf numFmtId="0" fontId="16" fillId="0" borderId="4" xfId="0" applyFont="1" applyBorder="1"/>
    <xf numFmtId="0" fontId="17" fillId="0" borderId="42" xfId="0" applyFont="1" applyBorder="1"/>
    <xf numFmtId="0" fontId="7" fillId="0" borderId="2" xfId="0" applyFont="1" applyBorder="1" applyAlignment="1">
      <alignment horizontal="center" vertical="center"/>
    </xf>
    <xf numFmtId="0" fontId="14" fillId="0" borderId="23" xfId="0" applyFont="1" applyBorder="1"/>
    <xf numFmtId="164" fontId="3" fillId="0" borderId="10" xfId="0" applyNumberFormat="1" applyFont="1" applyFill="1" applyBorder="1" applyAlignment="1">
      <alignment horizontal="right"/>
    </xf>
    <xf numFmtId="0" fontId="15" fillId="0" borderId="33" xfId="0" applyFont="1" applyBorder="1" applyAlignment="1">
      <alignment horizontal="center"/>
    </xf>
    <xf numFmtId="0" fontId="17" fillId="0" borderId="44" xfId="0" applyFont="1" applyBorder="1"/>
    <xf numFmtId="0" fontId="17" fillId="0" borderId="45" xfId="0" applyFont="1" applyBorder="1"/>
    <xf numFmtId="164" fontId="2" fillId="0" borderId="46" xfId="0" applyNumberFormat="1" applyFont="1" applyBorder="1" applyAlignment="1"/>
    <xf numFmtId="0" fontId="17" fillId="0" borderId="47" xfId="0" applyFont="1" applyBorder="1"/>
    <xf numFmtId="0" fontId="17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17" fillId="0" borderId="4" xfId="0" applyNumberFormat="1" applyFont="1" applyBorder="1"/>
    <xf numFmtId="1" fontId="17" fillId="0" borderId="42" xfId="0" applyNumberFormat="1" applyFont="1" applyBorder="1"/>
    <xf numFmtId="1" fontId="3" fillId="0" borderId="10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17" fillId="0" borderId="4" xfId="0" applyNumberFormat="1" applyFont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0" borderId="43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4" fillId="0" borderId="43" xfId="0" applyFont="1" applyFill="1" applyBorder="1"/>
    <xf numFmtId="0" fontId="16" fillId="0" borderId="42" xfId="0" applyFont="1" applyBorder="1"/>
    <xf numFmtId="1" fontId="17" fillId="0" borderId="42" xfId="0" applyNumberFormat="1" applyFont="1" applyBorder="1" applyAlignment="1">
      <alignment horizontal="center"/>
    </xf>
    <xf numFmtId="1" fontId="2" fillId="0" borderId="42" xfId="0" applyNumberFormat="1" applyFont="1" applyFill="1" applyBorder="1" applyAlignment="1">
      <alignment horizontal="center"/>
    </xf>
    <xf numFmtId="0" fontId="17" fillId="0" borderId="70" xfId="0" applyFont="1" applyBorder="1"/>
    <xf numFmtId="0" fontId="5" fillId="0" borderId="12" xfId="0" applyFont="1" applyFill="1" applyBorder="1" applyAlignment="1">
      <alignment horizontal="right"/>
    </xf>
    <xf numFmtId="0" fontId="16" fillId="0" borderId="5" xfId="0" applyFont="1" applyBorder="1"/>
    <xf numFmtId="0" fontId="5" fillId="0" borderId="38" xfId="0" applyFont="1" applyFill="1" applyBorder="1" applyAlignment="1">
      <alignment horizontal="right"/>
    </xf>
    <xf numFmtId="1" fontId="20" fillId="0" borderId="5" xfId="0" applyNumberFormat="1" applyFont="1" applyBorder="1"/>
    <xf numFmtId="164" fontId="27" fillId="0" borderId="5" xfId="0" applyNumberFormat="1" applyFont="1" applyBorder="1" applyAlignment="1">
      <alignment horizontal="right"/>
    </xf>
    <xf numFmtId="1" fontId="27" fillId="0" borderId="5" xfId="0" applyNumberFormat="1" applyFont="1" applyBorder="1" applyAlignment="1">
      <alignment horizontal="right"/>
    </xf>
    <xf numFmtId="1" fontId="27" fillId="0" borderId="5" xfId="0" applyNumberFormat="1" applyFont="1" applyBorder="1" applyAlignment="1">
      <alignment horizontal="center"/>
    </xf>
    <xf numFmtId="164" fontId="27" fillId="0" borderId="62" xfId="0" applyNumberFormat="1" applyFont="1" applyBorder="1" applyAlignment="1">
      <alignment horizontal="right"/>
    </xf>
    <xf numFmtId="1" fontId="27" fillId="0" borderId="12" xfId="0" applyNumberFormat="1" applyFont="1" applyBorder="1" applyAlignment="1">
      <alignment horizontal="center"/>
    </xf>
    <xf numFmtId="164" fontId="27" fillId="0" borderId="35" xfId="0" applyNumberFormat="1" applyFont="1" applyBorder="1" applyAlignment="1">
      <alignment horizontal="right"/>
    </xf>
    <xf numFmtId="1" fontId="9" fillId="0" borderId="19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16" fillId="0" borderId="45" xfId="0" applyNumberFormat="1" applyFont="1" applyBorder="1"/>
    <xf numFmtId="2" fontId="16" fillId="0" borderId="47" xfId="0" applyNumberFormat="1" applyFont="1" applyBorder="1"/>
    <xf numFmtId="1" fontId="27" fillId="0" borderId="2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20" fillId="0" borderId="5" xfId="0" applyNumberFormat="1" applyFont="1" applyBorder="1" applyAlignment="1">
      <alignment horizontal="center" vertical="center"/>
    </xf>
    <xf numFmtId="1" fontId="17" fillId="0" borderId="42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2" fillId="0" borderId="4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1" fontId="32" fillId="0" borderId="42" xfId="0" applyNumberFormat="1" applyFont="1" applyBorder="1" applyAlignment="1">
      <alignment horizontal="center"/>
    </xf>
    <xf numFmtId="0" fontId="31" fillId="0" borderId="2" xfId="0" applyFont="1" applyBorder="1"/>
    <xf numFmtId="0" fontId="5" fillId="0" borderId="2" xfId="0" applyFont="1" applyFill="1" applyBorder="1"/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32" fillId="0" borderId="42" xfId="0" applyNumberFormat="1" applyFont="1" applyBorder="1"/>
    <xf numFmtId="0" fontId="24" fillId="0" borderId="66" xfId="0" applyFont="1" applyBorder="1" applyAlignment="1"/>
    <xf numFmtId="0" fontId="24" fillId="0" borderId="60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4" fillId="0" borderId="16" xfId="0" applyFont="1" applyFill="1" applyBorder="1"/>
    <xf numFmtId="0" fontId="16" fillId="0" borderId="17" xfId="0" applyFont="1" applyBorder="1"/>
    <xf numFmtId="1" fontId="3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right"/>
    </xf>
    <xf numFmtId="1" fontId="3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7" fillId="0" borderId="1" xfId="0" applyFont="1" applyBorder="1"/>
    <xf numFmtId="1" fontId="2" fillId="0" borderId="17" xfId="0" applyNumberFormat="1" applyFont="1" applyFill="1" applyBorder="1" applyAlignment="1"/>
    <xf numFmtId="1" fontId="2" fillId="0" borderId="1" xfId="0" applyNumberFormat="1" applyFont="1" applyFill="1" applyBorder="1" applyAlignment="1"/>
    <xf numFmtId="4" fontId="3" fillId="0" borderId="10" xfId="0" applyNumberFormat="1" applyFont="1" applyFill="1" applyBorder="1" applyAlignment="1">
      <alignment horizontal="right"/>
    </xf>
    <xf numFmtId="0" fontId="5" fillId="0" borderId="74" xfId="0" applyFont="1" applyFill="1" applyBorder="1" applyAlignment="1">
      <alignment horizontal="right"/>
    </xf>
    <xf numFmtId="0" fontId="16" fillId="0" borderId="75" xfId="0" applyFont="1" applyBorder="1"/>
    <xf numFmtId="164" fontId="3" fillId="0" borderId="76" xfId="0" applyNumberFormat="1" applyFont="1" applyFill="1" applyBorder="1" applyAlignment="1">
      <alignment horizontal="right"/>
    </xf>
    <xf numFmtId="1" fontId="3" fillId="0" borderId="76" xfId="0" applyNumberFormat="1" applyFont="1" applyFill="1" applyBorder="1" applyAlignment="1">
      <alignment horizontal="center"/>
    </xf>
    <xf numFmtId="0" fontId="16" fillId="0" borderId="13" xfId="0" applyFont="1" applyBorder="1"/>
    <xf numFmtId="164" fontId="2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4" fontId="2" fillId="0" borderId="77" xfId="0" applyNumberFormat="1" applyFont="1" applyBorder="1" applyAlignment="1">
      <alignment horizontal="right"/>
    </xf>
    <xf numFmtId="1" fontId="32" fillId="0" borderId="1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32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14" xfId="0" applyFont="1" applyBorder="1"/>
    <xf numFmtId="0" fontId="17" fillId="0" borderId="8" xfId="0" applyFont="1" applyBorder="1"/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8" fillId="0" borderId="33" xfId="0" applyFont="1" applyBorder="1"/>
    <xf numFmtId="0" fontId="34" fillId="0" borderId="0" xfId="0" applyFont="1"/>
    <xf numFmtId="0" fontId="1" fillId="0" borderId="27" xfId="0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7" fillId="0" borderId="78" xfId="0" applyFont="1" applyBorder="1"/>
    <xf numFmtId="164" fontId="2" fillId="0" borderId="34" xfId="0" applyNumberFormat="1" applyFont="1" applyBorder="1" applyAlignment="1">
      <alignment horizontal="right"/>
    </xf>
    <xf numFmtId="1" fontId="2" fillId="0" borderId="16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79" xfId="0" applyNumberFormat="1" applyFont="1" applyFill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5" fillId="0" borderId="62" xfId="0" applyNumberFormat="1" applyFont="1" applyBorder="1"/>
    <xf numFmtId="0" fontId="1" fillId="0" borderId="27" xfId="0" applyFont="1" applyBorder="1" applyAlignment="1">
      <alignment horizontal="left"/>
    </xf>
    <xf numFmtId="0" fontId="34" fillId="0" borderId="3" xfId="0" applyFont="1" applyBorder="1"/>
    <xf numFmtId="0" fontId="34" fillId="0" borderId="33" xfId="0" applyFont="1" applyBorder="1"/>
    <xf numFmtId="0" fontId="1" fillId="0" borderId="2" xfId="0" applyFont="1" applyBorder="1" applyAlignment="1">
      <alignment horizontal="left"/>
    </xf>
    <xf numFmtId="0" fontId="34" fillId="0" borderId="1" xfId="0" applyFont="1" applyBorder="1"/>
    <xf numFmtId="0" fontId="9" fillId="0" borderId="2" xfId="0" applyFont="1" applyBorder="1" applyAlignment="1">
      <alignment horizontal="left"/>
    </xf>
    <xf numFmtId="0" fontId="34" fillId="0" borderId="2" xfId="0" applyFont="1" applyBorder="1"/>
    <xf numFmtId="0" fontId="20" fillId="0" borderId="33" xfId="0" applyFont="1" applyBorder="1"/>
    <xf numFmtId="0" fontId="34" fillId="0" borderId="13" xfId="0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0" fillId="0" borderId="1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17" fillId="0" borderId="0" xfId="0" applyFont="1" applyFill="1"/>
    <xf numFmtId="0" fontId="9" fillId="0" borderId="3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1" fontId="9" fillId="0" borderId="72" xfId="0" applyNumberFormat="1" applyFont="1" applyBorder="1" applyAlignment="1">
      <alignment horizontal="center" vertical="center"/>
    </xf>
    <xf numFmtId="1" fontId="9" fillId="0" borderId="71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3" fillId="0" borderId="5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56" xfId="0" applyNumberFormat="1" applyFont="1" applyBorder="1" applyAlignment="1">
      <alignment horizontal="center"/>
    </xf>
    <xf numFmtId="1" fontId="5" fillId="0" borderId="62" xfId="0" applyNumberFormat="1" applyFont="1" applyBorder="1" applyAlignment="1">
      <alignment horizontal="center"/>
    </xf>
    <xf numFmtId="1" fontId="5" fillId="0" borderId="6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" fillId="0" borderId="2" xfId="0" applyFont="1" applyFill="1" applyBorder="1" applyAlignment="1"/>
    <xf numFmtId="0" fontId="17" fillId="0" borderId="1" xfId="0" applyFont="1" applyBorder="1" applyAlignment="1"/>
    <xf numFmtId="1" fontId="1" fillId="0" borderId="23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1" fontId="1" fillId="0" borderId="34" xfId="0" applyNumberFormat="1" applyFont="1" applyBorder="1" applyAlignment="1">
      <alignment horizontal="center"/>
    </xf>
    <xf numFmtId="1" fontId="1" fillId="0" borderId="54" xfId="0" applyNumberFormat="1" applyFont="1" applyBorder="1" applyAlignment="1">
      <alignment horizontal="center"/>
    </xf>
    <xf numFmtId="0" fontId="28" fillId="0" borderId="64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34" fillId="0" borderId="79" xfId="0" applyFont="1" applyBorder="1" applyAlignment="1">
      <alignment horizontal="center"/>
    </xf>
    <xf numFmtId="0" fontId="34" fillId="0" borderId="77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" fontId="1" fillId="0" borderId="83" xfId="0" applyNumberFormat="1" applyFont="1" applyBorder="1" applyAlignment="1">
      <alignment horizontal="center"/>
    </xf>
    <xf numFmtId="1" fontId="5" fillId="0" borderId="73" xfId="0" applyNumberFormat="1" applyFont="1" applyBorder="1" applyAlignment="1">
      <alignment horizont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" fontId="1" fillId="0" borderId="82" xfId="0" applyNumberFormat="1" applyFont="1" applyBorder="1" applyAlignment="1">
      <alignment horizontal="center"/>
    </xf>
    <xf numFmtId="1" fontId="12" fillId="0" borderId="75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34" fillId="0" borderId="80" xfId="0" applyFont="1" applyBorder="1" applyAlignment="1">
      <alignment horizontal="center"/>
    </xf>
    <xf numFmtId="0" fontId="34" fillId="0" borderId="81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165" fontId="37" fillId="4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workbookViewId="0">
      <selection activeCell="L27" sqref="L27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20" ht="18">
      <c r="C1" s="327" t="s">
        <v>48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20" ht="15" customHeight="1" thickBot="1">
      <c r="A2" s="328" t="s">
        <v>55</v>
      </c>
      <c r="B2" s="82"/>
      <c r="C2" s="82"/>
      <c r="D2" s="330">
        <v>42366</v>
      </c>
      <c r="E2" s="330"/>
      <c r="F2" s="330">
        <v>42368</v>
      </c>
      <c r="G2" s="330"/>
      <c r="H2" s="330">
        <v>42369</v>
      </c>
      <c r="I2" s="330"/>
      <c r="J2" s="330">
        <v>42370</v>
      </c>
      <c r="K2" s="330"/>
      <c r="L2" s="330">
        <v>42371</v>
      </c>
      <c r="M2" s="330"/>
      <c r="N2" s="330">
        <v>42372</v>
      </c>
      <c r="O2" s="330"/>
      <c r="P2" s="350" t="s">
        <v>33</v>
      </c>
      <c r="Q2" s="351"/>
      <c r="R2" s="83"/>
    </row>
    <row r="3" spans="1:20" ht="18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  <c r="S3" s="334">
        <v>2014</v>
      </c>
      <c r="T3" s="335"/>
    </row>
    <row r="4" spans="1:20" ht="18">
      <c r="A4" s="127"/>
      <c r="B4" s="13"/>
      <c r="C4" s="2"/>
      <c r="D4" s="142" t="s">
        <v>25</v>
      </c>
      <c r="E4" s="5" t="s">
        <v>28</v>
      </c>
      <c r="F4" s="85" t="s">
        <v>27</v>
      </c>
      <c r="G4" s="5" t="s">
        <v>28</v>
      </c>
      <c r="H4" s="85" t="s">
        <v>25</v>
      </c>
      <c r="I4" s="5" t="s">
        <v>28</v>
      </c>
      <c r="J4" s="85" t="s">
        <v>25</v>
      </c>
      <c r="K4" s="5" t="s">
        <v>28</v>
      </c>
      <c r="L4" s="85" t="s">
        <v>25</v>
      </c>
      <c r="M4" s="5" t="s">
        <v>28</v>
      </c>
      <c r="N4" s="85" t="s">
        <v>25</v>
      </c>
      <c r="O4" s="5" t="s">
        <v>28</v>
      </c>
      <c r="P4" s="20" t="s">
        <v>25</v>
      </c>
      <c r="Q4" s="20" t="s">
        <v>34</v>
      </c>
      <c r="R4" s="84"/>
      <c r="S4" s="131"/>
      <c r="T4" s="132"/>
    </row>
    <row r="5" spans="1:20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/>
      <c r="G5" s="25">
        <f>SUM(C5*F5)</f>
        <v>0</v>
      </c>
      <c r="H5" s="143"/>
      <c r="I5" s="25">
        <f>SUM(C5*H5)</f>
        <v>0</v>
      </c>
      <c r="J5" s="143"/>
      <c r="K5" s="26">
        <f>SUM(C5*J5)</f>
        <v>0</v>
      </c>
      <c r="L5" s="143">
        <v>80</v>
      </c>
      <c r="M5" s="25">
        <f>SUM(C5*L5)</f>
        <v>4000</v>
      </c>
      <c r="N5" s="143"/>
      <c r="O5" s="86"/>
      <c r="P5" s="152">
        <f t="shared" ref="P5:Q19" si="0">SUM(D5+F5+H5+J5+L5+N5)</f>
        <v>80</v>
      </c>
      <c r="Q5" s="21">
        <f t="shared" si="0"/>
        <v>4000</v>
      </c>
      <c r="R5" s="84"/>
      <c r="S5" s="133">
        <v>40</v>
      </c>
      <c r="T5" s="132">
        <f>SUM(O5*S5)</f>
        <v>0</v>
      </c>
    </row>
    <row r="6" spans="1:20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/>
      <c r="G6" s="25">
        <f t="shared" ref="G6:G13" si="2">SUM(C6*F6)</f>
        <v>0</v>
      </c>
      <c r="H6" s="144"/>
      <c r="I6" s="25">
        <f t="shared" ref="I6:I13" si="3">SUM(C6*H6)</f>
        <v>0</v>
      </c>
      <c r="J6" s="144"/>
      <c r="K6" s="26">
        <f t="shared" ref="K6:K13" si="4">SUM(C6*J6)</f>
        <v>0</v>
      </c>
      <c r="L6" s="144">
        <v>55</v>
      </c>
      <c r="M6" s="25">
        <f t="shared" ref="M6:M13" si="5">SUM(C6*L6)</f>
        <v>1375</v>
      </c>
      <c r="N6" s="144"/>
      <c r="O6" s="128"/>
      <c r="P6" s="153">
        <f t="shared" si="0"/>
        <v>55</v>
      </c>
      <c r="Q6" s="21">
        <f t="shared" si="0"/>
        <v>1375</v>
      </c>
      <c r="R6" s="84"/>
      <c r="S6" s="133">
        <v>20</v>
      </c>
      <c r="T6" s="132">
        <f>SUM(O6*S6)</f>
        <v>0</v>
      </c>
    </row>
    <row r="7" spans="1:20">
      <c r="A7" s="74" t="s">
        <v>2</v>
      </c>
      <c r="B7" s="1"/>
      <c r="C7" s="16"/>
      <c r="D7" s="144"/>
      <c r="E7" s="25">
        <f t="shared" si="1"/>
        <v>0</v>
      </c>
      <c r="F7" s="144"/>
      <c r="G7" s="25">
        <f t="shared" si="2"/>
        <v>0</v>
      </c>
      <c r="H7" s="144"/>
      <c r="I7" s="25">
        <f t="shared" si="3"/>
        <v>0</v>
      </c>
      <c r="J7" s="144"/>
      <c r="K7" s="26">
        <f t="shared" si="4"/>
        <v>0</v>
      </c>
      <c r="L7" s="144"/>
      <c r="M7" s="25">
        <f t="shared" si="5"/>
        <v>0</v>
      </c>
      <c r="N7" s="144"/>
      <c r="O7" s="86"/>
      <c r="P7" s="153">
        <f>SUM(D7+F7+H7+J7+L7+N7)</f>
        <v>0</v>
      </c>
      <c r="Q7" s="21">
        <f>SUM(E7+G7+I7+K7+M7+O7)</f>
        <v>0</v>
      </c>
      <c r="R7" s="84"/>
      <c r="S7" s="133">
        <v>0</v>
      </c>
      <c r="T7" s="132">
        <f>SUM(O7*S7)</f>
        <v>0</v>
      </c>
    </row>
    <row r="8" spans="1:20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>
        <v>1</v>
      </c>
      <c r="M8" s="25">
        <f t="shared" si="5"/>
        <v>30</v>
      </c>
      <c r="N8" s="144"/>
      <c r="O8" s="86"/>
      <c r="P8" s="154">
        <f t="shared" si="0"/>
        <v>1</v>
      </c>
      <c r="Q8" s="22">
        <f t="shared" si="0"/>
        <v>30</v>
      </c>
      <c r="R8" s="84"/>
      <c r="S8" s="133">
        <v>25</v>
      </c>
      <c r="T8" s="132">
        <f t="shared" ref="T8:T13" si="6">SUM(O8*S8)</f>
        <v>0</v>
      </c>
    </row>
    <row r="9" spans="1:20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  <c r="S9" s="133">
        <v>12.5</v>
      </c>
      <c r="T9" s="132">
        <f t="shared" si="6"/>
        <v>0</v>
      </c>
    </row>
    <row r="10" spans="1:20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>
        <v>4</v>
      </c>
      <c r="M10" s="25">
        <f t="shared" si="5"/>
        <v>80</v>
      </c>
      <c r="N10" s="144"/>
      <c r="O10" s="86"/>
      <c r="P10" s="154">
        <f t="shared" si="0"/>
        <v>4</v>
      </c>
      <c r="Q10" s="22">
        <f t="shared" si="0"/>
        <v>80</v>
      </c>
      <c r="R10" s="84"/>
      <c r="S10" s="133">
        <v>10</v>
      </c>
      <c r="T10" s="132">
        <f t="shared" si="6"/>
        <v>0</v>
      </c>
    </row>
    <row r="11" spans="1:20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>
        <v>2</v>
      </c>
      <c r="M11" s="25">
        <f t="shared" si="5"/>
        <v>20</v>
      </c>
      <c r="N11" s="144"/>
      <c r="O11" s="86"/>
      <c r="P11" s="154">
        <f t="shared" si="0"/>
        <v>2</v>
      </c>
      <c r="Q11" s="22">
        <f t="shared" si="0"/>
        <v>20</v>
      </c>
      <c r="R11" s="84"/>
      <c r="S11" s="133">
        <v>20</v>
      </c>
      <c r="T11" s="132">
        <f t="shared" si="6"/>
        <v>0</v>
      </c>
    </row>
    <row r="12" spans="1:20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/>
      <c r="G12" s="25">
        <f t="shared" si="2"/>
        <v>0</v>
      </c>
      <c r="H12" s="144"/>
      <c r="I12" s="25">
        <f t="shared" si="3"/>
        <v>0</v>
      </c>
      <c r="J12" s="144"/>
      <c r="K12" s="26">
        <f t="shared" si="4"/>
        <v>0</v>
      </c>
      <c r="L12" s="144">
        <v>65</v>
      </c>
      <c r="M12" s="25">
        <f t="shared" si="5"/>
        <v>1300</v>
      </c>
      <c r="N12" s="144"/>
      <c r="O12" s="86"/>
      <c r="P12" s="154">
        <f t="shared" si="0"/>
        <v>65</v>
      </c>
      <c r="Q12" s="22">
        <f t="shared" si="0"/>
        <v>1300</v>
      </c>
      <c r="R12" s="84"/>
      <c r="S12" s="133">
        <v>15</v>
      </c>
      <c r="T12" s="132">
        <f t="shared" si="6"/>
        <v>0</v>
      </c>
    </row>
    <row r="13" spans="1:20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/>
      <c r="G13" s="25">
        <f t="shared" si="2"/>
        <v>0</v>
      </c>
      <c r="H13" s="144"/>
      <c r="I13" s="25">
        <f t="shared" si="3"/>
        <v>0</v>
      </c>
      <c r="J13" s="144"/>
      <c r="K13" s="26">
        <f t="shared" si="4"/>
        <v>0</v>
      </c>
      <c r="L13" s="144">
        <v>35</v>
      </c>
      <c r="M13" s="25">
        <f t="shared" si="5"/>
        <v>350</v>
      </c>
      <c r="N13" s="144"/>
      <c r="O13" s="86"/>
      <c r="P13" s="154">
        <f t="shared" si="0"/>
        <v>35</v>
      </c>
      <c r="Q13" s="22">
        <f t="shared" si="0"/>
        <v>350</v>
      </c>
      <c r="R13" s="84"/>
      <c r="S13" s="133">
        <v>7.5</v>
      </c>
      <c r="T13" s="132">
        <f t="shared" si="6"/>
        <v>0</v>
      </c>
    </row>
    <row r="14" spans="1:20">
      <c r="A14" s="74" t="s">
        <v>5</v>
      </c>
      <c r="B14" s="1" t="s">
        <v>1</v>
      </c>
      <c r="C14" s="16">
        <v>125</v>
      </c>
      <c r="D14" s="144"/>
      <c r="E14" s="27"/>
      <c r="F14" s="144"/>
      <c r="G14" s="27"/>
      <c r="H14" s="144"/>
      <c r="I14" s="27"/>
      <c r="J14" s="144"/>
      <c r="K14" s="28"/>
      <c r="L14" s="144">
        <v>65</v>
      </c>
      <c r="M14" s="27">
        <v>1625</v>
      </c>
      <c r="N14" s="144"/>
      <c r="O14" s="86"/>
      <c r="P14" s="154">
        <f t="shared" si="0"/>
        <v>65</v>
      </c>
      <c r="Q14" s="22">
        <f t="shared" si="0"/>
        <v>1625</v>
      </c>
      <c r="R14" s="84"/>
      <c r="S14" s="133">
        <v>100</v>
      </c>
      <c r="T14" s="132"/>
    </row>
    <row r="15" spans="1:20">
      <c r="A15" s="74" t="s">
        <v>6</v>
      </c>
      <c r="B15" s="14" t="s">
        <v>1</v>
      </c>
      <c r="C15" s="81">
        <v>0</v>
      </c>
      <c r="D15" s="145"/>
      <c r="E15" s="27"/>
      <c r="F15" s="145"/>
      <c r="G15" s="29"/>
      <c r="H15" s="145"/>
      <c r="I15" s="29"/>
      <c r="J15" s="145"/>
      <c r="K15" s="30"/>
      <c r="L15" s="145">
        <v>1</v>
      </c>
      <c r="M15" s="29"/>
      <c r="N15" s="145"/>
      <c r="O15" s="86"/>
      <c r="P15" s="155">
        <f>SUM(D15+F15+H15+J15+L15+N15)</f>
        <v>1</v>
      </c>
      <c r="Q15" s="22"/>
      <c r="R15" s="84"/>
      <c r="S15" s="131"/>
      <c r="T15" s="132"/>
    </row>
    <row r="16" spans="1:20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749</v>
      </c>
      <c r="O16" s="88"/>
      <c r="P16" s="155">
        <f>SUM(D16+F16+H16+J16+L16+N16)</f>
        <v>749</v>
      </c>
      <c r="Q16" s="158"/>
      <c r="R16" s="84"/>
      <c r="S16" s="131"/>
      <c r="T16" s="132"/>
    </row>
    <row r="17" spans="1:20">
      <c r="A17" s="164" t="s">
        <v>51</v>
      </c>
      <c r="B17" s="165"/>
      <c r="C17" s="165"/>
      <c r="D17" s="167">
        <f>SUM(D5:D16)</f>
        <v>0</v>
      </c>
      <c r="E17" s="168">
        <f>SUM(E5:E16)</f>
        <v>0</v>
      </c>
      <c r="F17" s="169">
        <f t="shared" ref="F17:O17" si="7">SUM(F5:F16)</f>
        <v>0</v>
      </c>
      <c r="G17" s="168">
        <f t="shared" si="7"/>
        <v>0</v>
      </c>
      <c r="H17" s="169">
        <f t="shared" si="7"/>
        <v>0</v>
      </c>
      <c r="I17" s="168">
        <f t="shared" si="7"/>
        <v>0</v>
      </c>
      <c r="J17" s="169">
        <f t="shared" si="7"/>
        <v>0</v>
      </c>
      <c r="K17" s="168">
        <f t="shared" si="7"/>
        <v>0</v>
      </c>
      <c r="L17" s="170">
        <f t="shared" si="7"/>
        <v>308</v>
      </c>
      <c r="M17" s="168">
        <f t="shared" si="7"/>
        <v>8780</v>
      </c>
      <c r="N17" s="170">
        <f t="shared" si="7"/>
        <v>749</v>
      </c>
      <c r="O17" s="171">
        <f t="shared" si="7"/>
        <v>0</v>
      </c>
      <c r="P17" s="172">
        <f>SUM(P5:P16)</f>
        <v>1057</v>
      </c>
      <c r="Q17" s="173">
        <f>SUM(Q5:Q16)</f>
        <v>8780</v>
      </c>
      <c r="R17" s="84"/>
      <c r="S17" s="131"/>
      <c r="T17" s="132"/>
    </row>
    <row r="18" spans="1:20">
      <c r="A18" s="159" t="s">
        <v>49</v>
      </c>
      <c r="B18" s="160"/>
      <c r="C18" s="160"/>
      <c r="D18" s="147"/>
      <c r="E18" s="25"/>
      <c r="F18" s="147"/>
      <c r="G18" s="126"/>
      <c r="H18" s="147"/>
      <c r="I18" s="126"/>
      <c r="J18" s="147"/>
      <c r="K18" s="126"/>
      <c r="L18" s="161"/>
      <c r="M18" s="126"/>
      <c r="N18" s="162"/>
      <c r="O18" s="163"/>
      <c r="P18" s="156"/>
      <c r="Q18" s="21"/>
      <c r="R18" s="84"/>
      <c r="S18" s="131"/>
      <c r="T18" s="132"/>
    </row>
    <row r="19" spans="1:20">
      <c r="A19" s="124" t="s">
        <v>50</v>
      </c>
      <c r="B19" s="125" t="s">
        <v>1</v>
      </c>
      <c r="C19" s="125"/>
      <c r="D19" s="147"/>
      <c r="E19" s="27"/>
      <c r="F19" s="149"/>
      <c r="G19" s="27"/>
      <c r="H19" s="149"/>
      <c r="I19" s="27"/>
      <c r="J19" s="149"/>
      <c r="K19" s="27"/>
      <c r="L19" s="144"/>
      <c r="M19" s="27">
        <v>430</v>
      </c>
      <c r="N19" s="144"/>
      <c r="O19" s="27">
        <v>930</v>
      </c>
      <c r="P19" s="156"/>
      <c r="Q19" s="22">
        <f t="shared" si="0"/>
        <v>1360</v>
      </c>
      <c r="R19" s="84"/>
      <c r="S19" s="131"/>
      <c r="T19" s="132"/>
    </row>
    <row r="20" spans="1:20" ht="15" thickBot="1">
      <c r="A20" s="166" t="s">
        <v>52</v>
      </c>
      <c r="B20" s="111"/>
      <c r="C20" s="111"/>
      <c r="D20" s="148">
        <f t="shared" ref="D20:P20" si="8">SUM(D17:D19)</f>
        <v>0</v>
      </c>
      <c r="E20" s="129">
        <f t="shared" si="8"/>
        <v>0</v>
      </c>
      <c r="F20" s="148">
        <f t="shared" si="8"/>
        <v>0</v>
      </c>
      <c r="G20" s="129">
        <f t="shared" si="8"/>
        <v>0</v>
      </c>
      <c r="H20" s="148">
        <f t="shared" si="8"/>
        <v>0</v>
      </c>
      <c r="I20" s="129">
        <f t="shared" si="8"/>
        <v>0</v>
      </c>
      <c r="J20" s="148">
        <f t="shared" si="8"/>
        <v>0</v>
      </c>
      <c r="K20" s="129">
        <f t="shared" si="8"/>
        <v>0</v>
      </c>
      <c r="L20" s="151">
        <f t="shared" si="8"/>
        <v>308</v>
      </c>
      <c r="M20" s="129">
        <f t="shared" si="8"/>
        <v>9210</v>
      </c>
      <c r="N20" s="151">
        <f t="shared" si="8"/>
        <v>749</v>
      </c>
      <c r="O20" s="129">
        <f t="shared" si="8"/>
        <v>930</v>
      </c>
      <c r="P20" s="151">
        <f t="shared" si="8"/>
        <v>1057</v>
      </c>
      <c r="Q20" s="129">
        <f>SUM(Q17:Q19)</f>
        <v>10140</v>
      </c>
      <c r="R20" s="84"/>
      <c r="S20" s="131"/>
      <c r="T20" s="134">
        <f>SUM(T5:T19)</f>
        <v>0</v>
      </c>
    </row>
    <row r="21" spans="1:20" s="89" customFormat="1" ht="21" customHeight="1" thickTop="1" thickBot="1">
      <c r="A21" s="109"/>
      <c r="B21" s="110"/>
      <c r="C21" s="110"/>
      <c r="D21" s="336" t="s">
        <v>45</v>
      </c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8"/>
      <c r="P21" s="339" t="s">
        <v>35</v>
      </c>
      <c r="Q21" s="340"/>
      <c r="R21" s="79" t="s">
        <v>36</v>
      </c>
      <c r="S21" s="135"/>
      <c r="T21" s="136"/>
    </row>
    <row r="22" spans="1:20">
      <c r="A22" s="74"/>
      <c r="B22" s="23"/>
      <c r="C22" s="23"/>
      <c r="D22" s="90" t="s">
        <v>25</v>
      </c>
      <c r="E22" s="90" t="s">
        <v>26</v>
      </c>
      <c r="F22" s="91" t="s">
        <v>27</v>
      </c>
      <c r="G22" s="91" t="s">
        <v>26</v>
      </c>
      <c r="H22" s="91" t="s">
        <v>25</v>
      </c>
      <c r="I22" s="91" t="s">
        <v>26</v>
      </c>
      <c r="J22" s="91" t="s">
        <v>25</v>
      </c>
      <c r="K22" s="91" t="s">
        <v>26</v>
      </c>
      <c r="L22" s="91" t="s">
        <v>25</v>
      </c>
      <c r="M22" s="91" t="s">
        <v>26</v>
      </c>
      <c r="N22" s="91" t="s">
        <v>25</v>
      </c>
      <c r="O22" s="92" t="s">
        <v>26</v>
      </c>
      <c r="P22" s="93" t="s">
        <v>25</v>
      </c>
      <c r="Q22" s="94" t="s">
        <v>26</v>
      </c>
      <c r="R22" s="80"/>
    </row>
    <row r="23" spans="1:20" ht="19.5" customHeight="1">
      <c r="A23" s="3" t="s">
        <v>7</v>
      </c>
      <c r="B23" s="23"/>
      <c r="C23" s="23"/>
      <c r="D23" s="36"/>
      <c r="E23" s="58"/>
      <c r="F23" s="11"/>
      <c r="G23" s="59"/>
      <c r="H23" s="11"/>
      <c r="I23" s="59"/>
      <c r="J23" s="36"/>
      <c r="K23" s="58"/>
      <c r="L23" s="11"/>
      <c r="M23" s="59"/>
      <c r="N23" s="60"/>
      <c r="O23" s="65">
        <v>28</v>
      </c>
      <c r="P23" s="69">
        <f t="shared" ref="P23:Q30" si="9">SUM(D23+F23+H23+J23+L23+N23)</f>
        <v>0</v>
      </c>
      <c r="Q23" s="62">
        <f t="shared" si="9"/>
        <v>28</v>
      </c>
      <c r="R23" s="323">
        <f>SUM(P23:Q24)</f>
        <v>164</v>
      </c>
    </row>
    <row r="24" spans="1:20" ht="15" customHeight="1">
      <c r="A24" s="4" t="s">
        <v>8</v>
      </c>
      <c r="B24" s="23"/>
      <c r="C24" s="23"/>
      <c r="D24" s="6"/>
      <c r="E24" s="7"/>
      <c r="F24" s="6"/>
      <c r="G24" s="7"/>
      <c r="H24" s="6"/>
      <c r="I24" s="7"/>
      <c r="J24" s="8"/>
      <c r="K24" s="7"/>
      <c r="L24" s="8">
        <v>30</v>
      </c>
      <c r="M24" s="7"/>
      <c r="N24" s="8"/>
      <c r="O24" s="66">
        <v>106</v>
      </c>
      <c r="P24" s="70">
        <f t="shared" si="9"/>
        <v>30</v>
      </c>
      <c r="Q24" s="63">
        <f t="shared" si="9"/>
        <v>106</v>
      </c>
      <c r="R24" s="324"/>
    </row>
    <row r="25" spans="1:20">
      <c r="A25" s="4" t="s">
        <v>9</v>
      </c>
      <c r="B25" s="23"/>
      <c r="C25" s="23"/>
      <c r="D25" s="6"/>
      <c r="E25" s="7"/>
      <c r="F25" s="6"/>
      <c r="G25" s="7"/>
      <c r="H25" s="6"/>
      <c r="I25" s="7"/>
      <c r="J25" s="8"/>
      <c r="K25" s="7"/>
      <c r="L25" s="10">
        <v>5</v>
      </c>
      <c r="M25" s="9"/>
      <c r="N25" s="8"/>
      <c r="O25" s="66">
        <v>67</v>
      </c>
      <c r="P25" s="71">
        <f t="shared" si="9"/>
        <v>5</v>
      </c>
      <c r="Q25" s="63">
        <f t="shared" si="9"/>
        <v>67</v>
      </c>
      <c r="R25" s="325">
        <f>SUM(P25:Q26)</f>
        <v>156</v>
      </c>
    </row>
    <row r="26" spans="1:20" ht="15" customHeight="1">
      <c r="A26" s="4" t="s">
        <v>10</v>
      </c>
      <c r="B26" s="23"/>
      <c r="C26" s="23"/>
      <c r="D26" s="6"/>
      <c r="E26" s="7"/>
      <c r="F26" s="6"/>
      <c r="G26" s="7"/>
      <c r="H26" s="6"/>
      <c r="I26" s="7"/>
      <c r="J26" s="8"/>
      <c r="K26" s="7"/>
      <c r="L26" s="10">
        <v>4</v>
      </c>
      <c r="M26" s="9"/>
      <c r="N26" s="8"/>
      <c r="O26" s="66">
        <v>80</v>
      </c>
      <c r="P26" s="71">
        <f t="shared" si="9"/>
        <v>4</v>
      </c>
      <c r="Q26" s="63">
        <f t="shared" si="9"/>
        <v>80</v>
      </c>
      <c r="R26" s="326"/>
    </row>
    <row r="27" spans="1:20">
      <c r="A27" s="4" t="s">
        <v>11</v>
      </c>
      <c r="B27" s="23"/>
      <c r="C27" s="23"/>
      <c r="D27" s="6"/>
      <c r="E27" s="7"/>
      <c r="F27" s="6"/>
      <c r="G27" s="7"/>
      <c r="H27" s="6"/>
      <c r="I27" s="7"/>
      <c r="J27" s="8"/>
      <c r="K27" s="7"/>
      <c r="L27" s="10">
        <v>32</v>
      </c>
      <c r="M27" s="9"/>
      <c r="N27" s="8"/>
      <c r="O27" s="66">
        <v>92</v>
      </c>
      <c r="P27" s="71">
        <f t="shared" si="9"/>
        <v>32</v>
      </c>
      <c r="Q27" s="63">
        <f t="shared" si="9"/>
        <v>92</v>
      </c>
      <c r="R27" s="174">
        <f>SUM(P27:Q27)</f>
        <v>124</v>
      </c>
    </row>
    <row r="28" spans="1:20">
      <c r="A28" s="4" t="s">
        <v>12</v>
      </c>
      <c r="B28" s="23"/>
      <c r="C28" s="23"/>
      <c r="D28" s="6"/>
      <c r="E28" s="7"/>
      <c r="F28" s="6"/>
      <c r="G28" s="7"/>
      <c r="H28" s="6"/>
      <c r="I28" s="7"/>
      <c r="J28" s="8"/>
      <c r="K28" s="7"/>
      <c r="L28" s="10">
        <v>222</v>
      </c>
      <c r="M28" s="9">
        <v>1</v>
      </c>
      <c r="N28" s="8"/>
      <c r="O28" s="66">
        <v>278</v>
      </c>
      <c r="P28" s="71">
        <f t="shared" si="9"/>
        <v>222</v>
      </c>
      <c r="Q28" s="63">
        <f t="shared" si="9"/>
        <v>279</v>
      </c>
      <c r="R28" s="174">
        <f>SUM(P28:Q28)</f>
        <v>501</v>
      </c>
    </row>
    <row r="29" spans="1:20">
      <c r="A29" s="4" t="s">
        <v>44</v>
      </c>
      <c r="B29" s="23"/>
      <c r="C29" s="23"/>
      <c r="D29" s="17"/>
      <c r="E29" s="34"/>
      <c r="F29" s="17"/>
      <c r="G29" s="34"/>
      <c r="H29" s="17"/>
      <c r="I29" s="34"/>
      <c r="J29" s="35"/>
      <c r="K29" s="34"/>
      <c r="L29" s="12">
        <v>14</v>
      </c>
      <c r="M29" s="31"/>
      <c r="N29" s="35"/>
      <c r="O29" s="67">
        <v>98</v>
      </c>
      <c r="P29" s="72">
        <f t="shared" si="9"/>
        <v>14</v>
      </c>
      <c r="Q29" s="64">
        <f t="shared" si="9"/>
        <v>98</v>
      </c>
      <c r="R29" s="175">
        <f>SUM(P29:Q29)</f>
        <v>112</v>
      </c>
    </row>
    <row r="30" spans="1:20" ht="15" thickBot="1">
      <c r="A30" s="114"/>
      <c r="B30" s="111"/>
      <c r="C30" s="111"/>
      <c r="D30" s="37">
        <f t="shared" ref="D30:N30" si="10">SUM(D23:D29)</f>
        <v>0</v>
      </c>
      <c r="E30" s="38">
        <f t="shared" si="10"/>
        <v>0</v>
      </c>
      <c r="F30" s="32">
        <f t="shared" si="10"/>
        <v>0</v>
      </c>
      <c r="G30" s="39">
        <f t="shared" si="10"/>
        <v>0</v>
      </c>
      <c r="H30" s="32">
        <f t="shared" si="10"/>
        <v>0</v>
      </c>
      <c r="I30" s="39">
        <f t="shared" si="10"/>
        <v>0</v>
      </c>
      <c r="J30" s="40">
        <f t="shared" si="10"/>
        <v>0</v>
      </c>
      <c r="K30" s="39">
        <f t="shared" si="10"/>
        <v>0</v>
      </c>
      <c r="L30" s="40">
        <f t="shared" si="10"/>
        <v>307</v>
      </c>
      <c r="M30" s="38">
        <f t="shared" si="10"/>
        <v>1</v>
      </c>
      <c r="N30" s="40">
        <f t="shared" si="10"/>
        <v>0</v>
      </c>
      <c r="O30" s="68">
        <v>749</v>
      </c>
      <c r="P30" s="73">
        <f>SUM(P23:P29)</f>
        <v>307</v>
      </c>
      <c r="Q30" s="33">
        <f t="shared" si="9"/>
        <v>750</v>
      </c>
      <c r="R30" s="61">
        <f>SUM(P30:Q30)</f>
        <v>1057</v>
      </c>
    </row>
    <row r="31" spans="1:20" ht="15" thickTop="1">
      <c r="A31" s="112" t="s">
        <v>13</v>
      </c>
      <c r="B31" s="113"/>
      <c r="C31" s="113"/>
      <c r="D31" s="341"/>
      <c r="E31" s="341"/>
      <c r="F31" s="342"/>
      <c r="G31" s="342"/>
      <c r="H31" s="342"/>
      <c r="I31" s="342"/>
      <c r="J31" s="345"/>
      <c r="K31" s="346"/>
      <c r="L31" s="345"/>
      <c r="M31" s="345"/>
      <c r="N31" s="345"/>
      <c r="O31" s="347"/>
      <c r="P31" s="348">
        <f>SUM(D31:O31)</f>
        <v>0</v>
      </c>
      <c r="Q31" s="349"/>
      <c r="R31" s="84"/>
    </row>
    <row r="32" spans="1:20">
      <c r="A32" s="75" t="s">
        <v>14</v>
      </c>
      <c r="B32" s="23"/>
      <c r="C32" s="23"/>
      <c r="D32" s="332"/>
      <c r="E32" s="356"/>
      <c r="F32" s="355"/>
      <c r="G32" s="355"/>
      <c r="H32" s="355"/>
      <c r="I32" s="355"/>
      <c r="J32" s="332"/>
      <c r="K32" s="356"/>
      <c r="L32" s="332"/>
      <c r="M32" s="356"/>
      <c r="N32" s="332"/>
      <c r="O32" s="333"/>
      <c r="P32" s="343">
        <f t="shared" ref="P32:P37" si="11">SUM(D32:O32)</f>
        <v>0</v>
      </c>
      <c r="Q32" s="344"/>
      <c r="R32" s="130">
        <f>SUM(O23:O29)</f>
        <v>749</v>
      </c>
    </row>
    <row r="33" spans="1:18">
      <c r="A33" s="3" t="s">
        <v>15</v>
      </c>
      <c r="B33" s="23"/>
      <c r="C33" s="23"/>
      <c r="D33" s="355"/>
      <c r="E33" s="355"/>
      <c r="F33" s="355"/>
      <c r="G33" s="355"/>
      <c r="H33" s="355"/>
      <c r="I33" s="355"/>
      <c r="J33" s="332"/>
      <c r="K33" s="356"/>
      <c r="L33" s="355">
        <v>10</v>
      </c>
      <c r="M33" s="355"/>
      <c r="N33" s="332"/>
      <c r="O33" s="333"/>
      <c r="P33" s="343">
        <f t="shared" si="11"/>
        <v>10</v>
      </c>
      <c r="Q33" s="344"/>
      <c r="R33" s="84"/>
    </row>
    <row r="34" spans="1:18">
      <c r="A34" s="3" t="s">
        <v>16</v>
      </c>
      <c r="B34" s="23"/>
      <c r="C34" s="23"/>
      <c r="D34" s="355"/>
      <c r="E34" s="355"/>
      <c r="F34" s="355"/>
      <c r="G34" s="355"/>
      <c r="H34" s="355"/>
      <c r="I34" s="355"/>
      <c r="J34" s="332"/>
      <c r="K34" s="356"/>
      <c r="L34" s="332"/>
      <c r="M34" s="332"/>
      <c r="N34" s="332"/>
      <c r="O34" s="333"/>
      <c r="P34" s="343">
        <f t="shared" si="11"/>
        <v>0</v>
      </c>
      <c r="Q34" s="344"/>
      <c r="R34" s="84"/>
    </row>
    <row r="35" spans="1:18">
      <c r="A35" s="76" t="s">
        <v>17</v>
      </c>
      <c r="B35" s="23"/>
      <c r="C35" s="23"/>
      <c r="D35" s="355"/>
      <c r="E35" s="355"/>
      <c r="F35" s="355"/>
      <c r="G35" s="355"/>
      <c r="H35" s="355"/>
      <c r="I35" s="355"/>
      <c r="J35" s="332"/>
      <c r="K35" s="332"/>
      <c r="L35" s="332">
        <v>1</v>
      </c>
      <c r="M35" s="332"/>
      <c r="N35" s="332"/>
      <c r="O35" s="333"/>
      <c r="P35" s="343">
        <f t="shared" si="11"/>
        <v>1</v>
      </c>
      <c r="Q35" s="344"/>
      <c r="R35" s="84"/>
    </row>
    <row r="36" spans="1:18" ht="15">
      <c r="A36" s="76" t="s">
        <v>2</v>
      </c>
      <c r="B36" s="23"/>
      <c r="C36" s="23"/>
      <c r="D36" s="360"/>
      <c r="E36" s="361"/>
      <c r="F36" s="360"/>
      <c r="G36" s="361"/>
      <c r="H36" s="360"/>
      <c r="I36" s="361"/>
      <c r="J36" s="364"/>
      <c r="K36" s="365"/>
      <c r="L36" s="364"/>
      <c r="M36" s="365"/>
      <c r="N36" s="364"/>
      <c r="O36" s="366"/>
      <c r="P36" s="343">
        <f t="shared" si="11"/>
        <v>0</v>
      </c>
      <c r="Q36" s="344"/>
      <c r="R36" s="119"/>
    </row>
    <row r="37" spans="1:18" ht="15" thickBot="1">
      <c r="A37" s="76"/>
      <c r="B37" s="23"/>
      <c r="C37" s="23"/>
      <c r="D37" s="357">
        <f>SUM(D31:E36)</f>
        <v>0</v>
      </c>
      <c r="E37" s="357"/>
      <c r="F37" s="357">
        <f>SUM(F31:G36)</f>
        <v>0</v>
      </c>
      <c r="G37" s="357"/>
      <c r="H37" s="357">
        <f>SUM(H31:I36)</f>
        <v>0</v>
      </c>
      <c r="I37" s="357"/>
      <c r="J37" s="357">
        <f>SUM(J31:K36)</f>
        <v>0</v>
      </c>
      <c r="K37" s="357"/>
      <c r="L37" s="357">
        <f>SUM(L31:M36)</f>
        <v>11</v>
      </c>
      <c r="M37" s="357"/>
      <c r="N37" s="357">
        <f>SUM(N31:O36)</f>
        <v>0</v>
      </c>
      <c r="O37" s="357"/>
      <c r="P37" s="358">
        <f t="shared" si="11"/>
        <v>11</v>
      </c>
      <c r="Q37" s="359"/>
      <c r="R37" s="120">
        <f>SUM(D37:O37)</f>
        <v>11</v>
      </c>
    </row>
    <row r="38" spans="1:18" ht="15.75" thickTop="1">
      <c r="A38" s="370" t="s">
        <v>29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2"/>
      <c r="Q38" s="373"/>
      <c r="R38" s="121"/>
    </row>
    <row r="39" spans="1:18" ht="15">
      <c r="A39" s="374" t="s">
        <v>40</v>
      </c>
      <c r="B39" s="375"/>
      <c r="C39" s="375"/>
      <c r="D39" s="43">
        <f>SUM(D8+D9+D14+D15+D5+D7+D6+D16)</f>
        <v>0</v>
      </c>
      <c r="E39" s="43"/>
      <c r="F39" s="43">
        <f t="shared" ref="F39:N39" si="12">SUM(F8+F9+F14+F15+F5+F7+F6+F16)</f>
        <v>0</v>
      </c>
      <c r="G39" s="43"/>
      <c r="H39" s="43">
        <f t="shared" si="12"/>
        <v>0</v>
      </c>
      <c r="I39" s="43"/>
      <c r="J39" s="43">
        <f t="shared" si="12"/>
        <v>0</v>
      </c>
      <c r="K39" s="43"/>
      <c r="L39" s="43">
        <f t="shared" si="12"/>
        <v>202</v>
      </c>
      <c r="M39" s="43"/>
      <c r="N39" s="43">
        <f t="shared" si="12"/>
        <v>749</v>
      </c>
      <c r="O39" s="43"/>
      <c r="P39" s="376">
        <f>SUM(D39+F39+H39+J39+L39+N39)</f>
        <v>951</v>
      </c>
      <c r="Q39" s="377"/>
      <c r="R39" s="121"/>
    </row>
    <row r="40" spans="1:18" ht="15">
      <c r="A40" s="378" t="s">
        <v>30</v>
      </c>
      <c r="B40" s="379"/>
      <c r="C40" s="379"/>
      <c r="D40" s="43">
        <f>SUM(D10+D11+D5+D14+D15+D16+D7+D6)</f>
        <v>0</v>
      </c>
      <c r="E40" s="43"/>
      <c r="F40" s="43">
        <f t="shared" ref="F40:N40" si="13">SUM(F10+F11+F5+F14+F15+F16+F7+F6)</f>
        <v>0</v>
      </c>
      <c r="G40" s="43"/>
      <c r="H40" s="43">
        <f t="shared" si="13"/>
        <v>0</v>
      </c>
      <c r="I40" s="43"/>
      <c r="J40" s="43">
        <f t="shared" si="13"/>
        <v>0</v>
      </c>
      <c r="K40" s="43"/>
      <c r="L40" s="43">
        <f t="shared" si="13"/>
        <v>207</v>
      </c>
      <c r="M40" s="43"/>
      <c r="N40" s="43">
        <f t="shared" si="13"/>
        <v>749</v>
      </c>
      <c r="O40" s="43"/>
      <c r="P40" s="376">
        <f>SUM(D40+F40+H40+J40+L40+N40)</f>
        <v>956</v>
      </c>
      <c r="Q40" s="377"/>
      <c r="R40" s="121"/>
    </row>
    <row r="41" spans="1:18" ht="15">
      <c r="A41" s="380" t="s">
        <v>31</v>
      </c>
      <c r="B41" s="381"/>
      <c r="C41" s="381"/>
      <c r="D41" s="44">
        <f>SUM(D12+D13+D14+D15+D16+D5+D7+D6)</f>
        <v>0</v>
      </c>
      <c r="E41" s="44"/>
      <c r="F41" s="44">
        <f t="shared" ref="F41:N41" si="14">SUM(F12+F13+F14+F15+F16+F5+F7+F6)</f>
        <v>0</v>
      </c>
      <c r="G41" s="44"/>
      <c r="H41" s="44">
        <f t="shared" si="14"/>
        <v>0</v>
      </c>
      <c r="I41" s="44"/>
      <c r="J41" s="44">
        <f t="shared" si="14"/>
        <v>0</v>
      </c>
      <c r="K41" s="44"/>
      <c r="L41" s="44">
        <f t="shared" si="14"/>
        <v>301</v>
      </c>
      <c r="M41" s="44"/>
      <c r="N41" s="44">
        <f t="shared" si="14"/>
        <v>749</v>
      </c>
      <c r="O41" s="44"/>
      <c r="P41" s="382">
        <f>SUM(D41+F41+H41+J41+L41+N41)</f>
        <v>1050</v>
      </c>
      <c r="Q41" s="383"/>
      <c r="R41" s="121"/>
    </row>
    <row r="42" spans="1:18">
      <c r="A42" s="41" t="s">
        <v>32</v>
      </c>
      <c r="B42" s="18"/>
      <c r="C42" s="19"/>
      <c r="D42" s="45">
        <f>SUM(D39:D41)</f>
        <v>0</v>
      </c>
      <c r="E42" s="46"/>
      <c r="F42" s="45">
        <f>SUM(F39:F41)</f>
        <v>0</v>
      </c>
      <c r="G42" s="47"/>
      <c r="H42" s="45">
        <f>SUM(H39:H41)</f>
        <v>0</v>
      </c>
      <c r="I42" s="46"/>
      <c r="J42" s="45">
        <f>SUM(J39:J41)</f>
        <v>0</v>
      </c>
      <c r="K42" s="46"/>
      <c r="L42" s="45">
        <f>SUM(L39:L41)</f>
        <v>710</v>
      </c>
      <c r="M42" s="46"/>
      <c r="N42" s="45">
        <f>SUM(N39:N41)</f>
        <v>2247</v>
      </c>
      <c r="O42" s="46"/>
      <c r="P42" s="362">
        <f>SUM(P39:P41)</f>
        <v>2957</v>
      </c>
      <c r="Q42" s="363"/>
      <c r="R42" s="120">
        <f>SUM(D42:N42)</f>
        <v>2957</v>
      </c>
    </row>
    <row r="43" spans="1:18" ht="15">
      <c r="A43" s="77"/>
      <c r="B43" s="95"/>
      <c r="C43" s="95"/>
      <c r="D43" s="367" t="s">
        <v>46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95"/>
      <c r="Q43" s="95"/>
      <c r="R43" s="121"/>
    </row>
    <row r="44" spans="1:18" ht="12.75" customHeight="1">
      <c r="A44" s="55" t="s">
        <v>37</v>
      </c>
      <c r="B44" s="56"/>
      <c r="C44" s="57"/>
      <c r="D44" s="97"/>
      <c r="E44" s="98"/>
      <c r="F44" s="97"/>
      <c r="G44" s="98"/>
      <c r="H44" s="97"/>
      <c r="I44" s="98"/>
      <c r="J44" s="97"/>
      <c r="K44" s="98"/>
      <c r="L44" s="97"/>
      <c r="M44" s="99"/>
      <c r="N44" s="97"/>
      <c r="O44" s="100"/>
      <c r="P44" s="101">
        <f>SUM(D44+F44+H44+J44+L44+N44)</f>
        <v>0</v>
      </c>
      <c r="Q44" s="53"/>
      <c r="R44" s="121"/>
    </row>
    <row r="45" spans="1:18" ht="12" customHeight="1">
      <c r="A45" s="48" t="s">
        <v>38</v>
      </c>
      <c r="B45" s="49"/>
      <c r="C45" s="50"/>
      <c r="D45" s="102"/>
      <c r="E45" s="103"/>
      <c r="F45" s="102"/>
      <c r="G45" s="103"/>
      <c r="H45" s="102"/>
      <c r="I45" s="103"/>
      <c r="J45" s="102"/>
      <c r="K45" s="103"/>
      <c r="L45" s="102"/>
      <c r="M45" s="104"/>
      <c r="N45" s="102"/>
      <c r="O45" s="105"/>
      <c r="P45" s="106">
        <f>SUM(D45+F45+H45+J45+L45+N45)</f>
        <v>0</v>
      </c>
      <c r="Q45" s="51"/>
      <c r="R45" s="121"/>
    </row>
    <row r="46" spans="1:18" ht="12" customHeight="1">
      <c r="A46" s="48" t="s">
        <v>42</v>
      </c>
      <c r="B46" s="49"/>
      <c r="C46" s="50"/>
      <c r="D46" s="102"/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0</v>
      </c>
      <c r="Q46" s="51"/>
      <c r="R46" s="121"/>
    </row>
    <row r="47" spans="1:18" ht="11.25" customHeight="1">
      <c r="A47" s="52" t="s">
        <v>47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 thickBot="1">
      <c r="A48" s="115" t="s">
        <v>43</v>
      </c>
      <c r="B48" s="116"/>
      <c r="C48" s="117"/>
      <c r="D48" s="118">
        <f>SUM(D44:D47)</f>
        <v>0</v>
      </c>
      <c r="E48" s="118"/>
      <c r="F48" s="118">
        <f>SUM(F44:F47)</f>
        <v>0</v>
      </c>
      <c r="G48" s="118"/>
      <c r="H48" s="118">
        <f>SUM(H44:H47)</f>
        <v>0</v>
      </c>
      <c r="I48" s="118"/>
      <c r="J48" s="118">
        <f>SUM(J44:J47)</f>
        <v>0</v>
      </c>
      <c r="K48" s="118"/>
      <c r="L48" s="118">
        <f>SUM(L44:L47)</f>
        <v>0</v>
      </c>
      <c r="M48" s="118"/>
      <c r="N48" s="118">
        <f>SUM(N44:N47)</f>
        <v>0</v>
      </c>
      <c r="O48" s="107"/>
      <c r="P48" s="108">
        <f>SUM(P44:P47)</f>
        <v>0</v>
      </c>
      <c r="Q48" s="54"/>
      <c r="R48" s="122">
        <f>SUM(D48:O48)</f>
        <v>0</v>
      </c>
    </row>
    <row r="49" spans="1:18" ht="15.75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D43:O43"/>
    <mergeCell ref="A38:Q38"/>
    <mergeCell ref="A39:C39"/>
    <mergeCell ref="P39:Q39"/>
    <mergeCell ref="A40:C40"/>
    <mergeCell ref="P40:Q40"/>
    <mergeCell ref="A41:C41"/>
    <mergeCell ref="P41:Q41"/>
    <mergeCell ref="N37:O37"/>
    <mergeCell ref="P37:Q37"/>
    <mergeCell ref="D36:E36"/>
    <mergeCell ref="F36:G36"/>
    <mergeCell ref="P42:Q42"/>
    <mergeCell ref="D37:E37"/>
    <mergeCell ref="F37:G37"/>
    <mergeCell ref="H37:I37"/>
    <mergeCell ref="J37:K37"/>
    <mergeCell ref="L37:M37"/>
    <mergeCell ref="H36:I36"/>
    <mergeCell ref="J36:K36"/>
    <mergeCell ref="L36:M36"/>
    <mergeCell ref="N36:O36"/>
    <mergeCell ref="P34:Q34"/>
    <mergeCell ref="H35:I35"/>
    <mergeCell ref="J35:K35"/>
    <mergeCell ref="L35:M35"/>
    <mergeCell ref="P36:Q36"/>
    <mergeCell ref="N33:O33"/>
    <mergeCell ref="P33:Q33"/>
    <mergeCell ref="D32:E32"/>
    <mergeCell ref="F32:G32"/>
    <mergeCell ref="N35:O35"/>
    <mergeCell ref="P35:Q35"/>
    <mergeCell ref="D34:E34"/>
    <mergeCell ref="F34:G34"/>
    <mergeCell ref="H34:I34"/>
    <mergeCell ref="J34:K34"/>
    <mergeCell ref="L34:M34"/>
    <mergeCell ref="N34:O34"/>
    <mergeCell ref="D35:E35"/>
    <mergeCell ref="F35:G35"/>
    <mergeCell ref="D33:E33"/>
    <mergeCell ref="F33:G33"/>
    <mergeCell ref="H33:I33"/>
    <mergeCell ref="J33:K33"/>
    <mergeCell ref="L33:M33"/>
    <mergeCell ref="H32:I32"/>
    <mergeCell ref="J32:K32"/>
    <mergeCell ref="L32:M32"/>
    <mergeCell ref="N32:O32"/>
    <mergeCell ref="S3:T3"/>
    <mergeCell ref="D21:O21"/>
    <mergeCell ref="P21:Q21"/>
    <mergeCell ref="D31:E31"/>
    <mergeCell ref="F31:G31"/>
    <mergeCell ref="H31:I31"/>
    <mergeCell ref="P32:Q32"/>
    <mergeCell ref="J31:K31"/>
    <mergeCell ref="L31:M31"/>
    <mergeCell ref="N31:O31"/>
    <mergeCell ref="P31:Q31"/>
    <mergeCell ref="P2:Q3"/>
    <mergeCell ref="J3:K3"/>
    <mergeCell ref="L3:M3"/>
    <mergeCell ref="N3:O3"/>
    <mergeCell ref="R23:R24"/>
    <mergeCell ref="R25:R26"/>
    <mergeCell ref="C1:O1"/>
    <mergeCell ref="A2:A3"/>
    <mergeCell ref="D2:E2"/>
    <mergeCell ref="F2:G2"/>
    <mergeCell ref="H2:I2"/>
    <mergeCell ref="J2:K2"/>
    <mergeCell ref="L2:M2"/>
    <mergeCell ref="N2:O2"/>
    <mergeCell ref="D3:E3"/>
    <mergeCell ref="F3:G3"/>
    <mergeCell ref="H3:I3"/>
  </mergeCells>
  <pageMargins left="0.39370078740157483" right="0.39370078740157483" top="0.39370078740157483" bottom="0.39370078740157483" header="0.31496062992125984" footer="0.31496062992125984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9"/>
  <sheetViews>
    <sheetView topLeftCell="H1" workbookViewId="0">
      <selection activeCell="P13" sqref="P13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 ht="15">
      <c r="C1" s="399" t="s">
        <v>48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42429</v>
      </c>
      <c r="E2" s="330"/>
      <c r="F2" s="330">
        <v>42431</v>
      </c>
      <c r="G2" s="330"/>
      <c r="H2" s="330">
        <v>42432</v>
      </c>
      <c r="I2" s="330"/>
      <c r="J2" s="330">
        <v>42433</v>
      </c>
      <c r="K2" s="330"/>
      <c r="L2" s="330">
        <v>42434</v>
      </c>
      <c r="M2" s="330"/>
      <c r="N2" s="330">
        <v>42435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01" t="s">
        <v>28</v>
      </c>
      <c r="F4" s="85" t="s">
        <v>27</v>
      </c>
      <c r="G4" s="201" t="s">
        <v>28</v>
      </c>
      <c r="H4" s="85" t="s">
        <v>25</v>
      </c>
      <c r="I4" s="201" t="s">
        <v>28</v>
      </c>
      <c r="J4" s="85" t="s">
        <v>25</v>
      </c>
      <c r="K4" s="201" t="s">
        <v>28</v>
      </c>
      <c r="L4" s="85" t="s">
        <v>25</v>
      </c>
      <c r="M4" s="201" t="s">
        <v>28</v>
      </c>
      <c r="N4" s="85" t="s">
        <v>25</v>
      </c>
      <c r="O4" s="20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17</v>
      </c>
      <c r="E5" s="25">
        <f>SUM(C5*D5)</f>
        <v>850</v>
      </c>
      <c r="F5" s="143"/>
      <c r="G5" s="25">
        <f>SUM(F5*C5)</f>
        <v>0</v>
      </c>
      <c r="H5" s="143"/>
      <c r="I5" s="25">
        <f>SUM(C5*H5)</f>
        <v>0</v>
      </c>
      <c r="J5" s="143"/>
      <c r="K5" s="26">
        <f>SUM(C5*J5)</f>
        <v>0</v>
      </c>
      <c r="L5" s="143"/>
      <c r="M5" s="25">
        <f>SUM(C5*L5)</f>
        <v>0</v>
      </c>
      <c r="N5" s="143"/>
      <c r="O5" s="86"/>
      <c r="P5" s="152">
        <f t="shared" ref="P5:Q19" si="0">SUM(D5+F5+H5+J5+L5+N5)</f>
        <v>17</v>
      </c>
      <c r="Q5" s="21">
        <f t="shared" si="0"/>
        <v>850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47</v>
      </c>
      <c r="E6" s="25">
        <f t="shared" ref="E6:E13" si="1">SUM(C6*D6)</f>
        <v>1175</v>
      </c>
      <c r="F6" s="144"/>
      <c r="G6" s="25">
        <f t="shared" ref="G6:G13" si="2">SUM(F6*C6)</f>
        <v>0</v>
      </c>
      <c r="H6" s="144"/>
      <c r="I6" s="25">
        <f t="shared" ref="I6:I13" si="3">SUM(C6*H6)</f>
        <v>0</v>
      </c>
      <c r="J6" s="144"/>
      <c r="K6" s="26">
        <f t="shared" ref="K6:K13" si="4">SUM(C6*J6)</f>
        <v>0</v>
      </c>
      <c r="L6" s="144"/>
      <c r="M6" s="25">
        <f t="shared" ref="M6:M13" si="5">SUM(C6*L6)</f>
        <v>0</v>
      </c>
      <c r="N6" s="144"/>
      <c r="O6" s="128"/>
      <c r="P6" s="153">
        <f t="shared" si="0"/>
        <v>47</v>
      </c>
      <c r="Q6" s="21">
        <f t="shared" si="0"/>
        <v>1175</v>
      </c>
      <c r="R6" s="84"/>
    </row>
    <row r="7" spans="1:18">
      <c r="A7" s="74" t="s">
        <v>2</v>
      </c>
      <c r="B7" s="1"/>
      <c r="C7" s="16"/>
      <c r="D7" s="144">
        <v>165</v>
      </c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165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3</v>
      </c>
      <c r="E10" s="25">
        <f t="shared" si="1"/>
        <v>60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3</v>
      </c>
      <c r="Q10" s="22">
        <f t="shared" si="0"/>
        <v>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0</v>
      </c>
      <c r="Q11" s="22">
        <f t="shared" si="0"/>
        <v>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6</v>
      </c>
      <c r="E12" s="25">
        <f t="shared" si="1"/>
        <v>120</v>
      </c>
      <c r="F12" s="144"/>
      <c r="G12" s="25">
        <f t="shared" si="2"/>
        <v>0</v>
      </c>
      <c r="H12" s="144"/>
      <c r="I12" s="25">
        <f t="shared" si="3"/>
        <v>0</v>
      </c>
      <c r="J12" s="144"/>
      <c r="K12" s="26">
        <f t="shared" si="4"/>
        <v>0</v>
      </c>
      <c r="L12" s="144"/>
      <c r="M12" s="25">
        <f t="shared" si="5"/>
        <v>0</v>
      </c>
      <c r="N12" s="144"/>
      <c r="O12" s="86"/>
      <c r="P12" s="154">
        <f t="shared" si="0"/>
        <v>6</v>
      </c>
      <c r="Q12" s="22">
        <f t="shared" si="0"/>
        <v>120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20</v>
      </c>
      <c r="E13" s="25">
        <f t="shared" si="1"/>
        <v>200</v>
      </c>
      <c r="F13" s="144"/>
      <c r="G13" s="25">
        <f t="shared" si="2"/>
        <v>0</v>
      </c>
      <c r="H13" s="144"/>
      <c r="I13" s="25">
        <f t="shared" si="3"/>
        <v>0</v>
      </c>
      <c r="J13" s="144"/>
      <c r="K13" s="26">
        <f t="shared" si="4"/>
        <v>0</v>
      </c>
      <c r="L13" s="144"/>
      <c r="M13" s="25">
        <f t="shared" si="5"/>
        <v>0</v>
      </c>
      <c r="N13" s="144"/>
      <c r="O13" s="86"/>
      <c r="P13" s="154">
        <f t="shared" si="0"/>
        <v>20</v>
      </c>
      <c r="Q13" s="22">
        <f t="shared" si="0"/>
        <v>200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/>
      <c r="G15" s="29"/>
      <c r="H15" s="145"/>
      <c r="I15" s="29"/>
      <c r="J15" s="145"/>
      <c r="K15" s="30"/>
      <c r="L15" s="145"/>
      <c r="M15" s="29"/>
      <c r="N15" s="145"/>
      <c r="O15" s="86"/>
      <c r="P15" s="155">
        <f>SUM(D15+F15+H15+J15+L15+N15)</f>
        <v>3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261</v>
      </c>
      <c r="E17" s="168">
        <f>SUM(E5:E16)</f>
        <v>2405</v>
      </c>
      <c r="F17" s="169">
        <f t="shared" ref="F17:Q17" si="6">SUM(F5:F16)</f>
        <v>0</v>
      </c>
      <c r="G17" s="168">
        <f t="shared" si="6"/>
        <v>0</v>
      </c>
      <c r="H17" s="170">
        <f t="shared" si="6"/>
        <v>0</v>
      </c>
      <c r="I17" s="168">
        <f t="shared" si="6"/>
        <v>0</v>
      </c>
      <c r="J17" s="169">
        <f t="shared" si="6"/>
        <v>0</v>
      </c>
      <c r="K17" s="168">
        <f t="shared" si="6"/>
        <v>0</v>
      </c>
      <c r="L17" s="170">
        <f t="shared" si="6"/>
        <v>0</v>
      </c>
      <c r="M17" s="168">
        <f t="shared" si="6"/>
        <v>0</v>
      </c>
      <c r="N17" s="170">
        <f t="shared" si="6"/>
        <v>0</v>
      </c>
      <c r="O17" s="171">
        <f t="shared" si="6"/>
        <v>0</v>
      </c>
      <c r="P17" s="172">
        <f t="shared" si="6"/>
        <v>261</v>
      </c>
      <c r="Q17" s="173">
        <f t="shared" si="6"/>
        <v>2405</v>
      </c>
      <c r="R17" s="84"/>
    </row>
    <row r="18" spans="1:18">
      <c r="A18" s="159" t="s">
        <v>49</v>
      </c>
      <c r="B18" s="160"/>
      <c r="C18" s="160"/>
      <c r="D18" s="202"/>
      <c r="E18" s="25"/>
      <c r="F18" s="202"/>
      <c r="G18" s="27"/>
      <c r="H18" s="202"/>
      <c r="I18" s="126"/>
      <c r="J18" s="202"/>
      <c r="K18" s="27"/>
      <c r="L18" s="195"/>
      <c r="M18" s="126"/>
      <c r="N18" s="162"/>
      <c r="O18" s="163"/>
      <c r="P18" s="156">
        <f>SUM(N18+L18+J18+H18+F18+D18)</f>
        <v>0</v>
      </c>
      <c r="Q18" s="21">
        <f>SUM(M18+K18+I18+G18+E18)</f>
        <v>0</v>
      </c>
      <c r="R18" s="84"/>
    </row>
    <row r="19" spans="1:18">
      <c r="A19" s="124" t="s">
        <v>50</v>
      </c>
      <c r="B19" s="125" t="s">
        <v>1</v>
      </c>
      <c r="C19" s="125"/>
      <c r="D19" s="202"/>
      <c r="E19" s="27">
        <v>190</v>
      </c>
      <c r="F19" s="149"/>
      <c r="G19" s="27"/>
      <c r="H19" s="149"/>
      <c r="I19" s="27"/>
      <c r="J19" s="149"/>
      <c r="K19" s="27"/>
      <c r="L19" s="144"/>
      <c r="M19" s="27"/>
      <c r="N19" s="144"/>
      <c r="O19" s="27"/>
      <c r="P19" s="156"/>
      <c r="Q19" s="22">
        <f t="shared" si="0"/>
        <v>190</v>
      </c>
      <c r="R19" s="84"/>
    </row>
    <row r="20" spans="1:18" ht="15" thickBot="1">
      <c r="A20" s="166" t="s">
        <v>52</v>
      </c>
      <c r="B20" s="111"/>
      <c r="C20" s="111"/>
      <c r="D20" s="148">
        <f t="shared" ref="D20:P20" si="7">SUM(D17:D19)</f>
        <v>261</v>
      </c>
      <c r="E20" s="129">
        <f t="shared" si="7"/>
        <v>2595</v>
      </c>
      <c r="F20" s="148">
        <f t="shared" si="7"/>
        <v>0</v>
      </c>
      <c r="G20" s="129">
        <f t="shared" si="7"/>
        <v>0</v>
      </c>
      <c r="H20" s="148">
        <f t="shared" si="7"/>
        <v>0</v>
      </c>
      <c r="I20" s="129">
        <f t="shared" si="7"/>
        <v>0</v>
      </c>
      <c r="J20" s="148">
        <f t="shared" si="7"/>
        <v>0</v>
      </c>
      <c r="K20" s="129">
        <f t="shared" si="7"/>
        <v>0</v>
      </c>
      <c r="L20" s="151">
        <f t="shared" si="7"/>
        <v>0</v>
      </c>
      <c r="M20" s="129">
        <f t="shared" si="7"/>
        <v>0</v>
      </c>
      <c r="N20" s="151">
        <f t="shared" si="7"/>
        <v>0</v>
      </c>
      <c r="O20" s="129">
        <f t="shared" si="7"/>
        <v>0</v>
      </c>
      <c r="P20" s="151">
        <f t="shared" si="7"/>
        <v>261</v>
      </c>
      <c r="Q20" s="129">
        <f>SUM(Q17:Q19)</f>
        <v>2595</v>
      </c>
      <c r="R20" s="84"/>
    </row>
    <row r="21" spans="1:18" s="89" customFormat="1" ht="12.75" customHeight="1" thickTop="1">
      <c r="A21" s="109"/>
      <c r="B21" s="110"/>
      <c r="C21" s="110"/>
      <c r="D21" s="387" t="s">
        <v>45</v>
      </c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9"/>
      <c r="P21" s="339" t="s">
        <v>35</v>
      </c>
      <c r="Q21" s="340"/>
      <c r="R21" s="79" t="s">
        <v>36</v>
      </c>
    </row>
    <row r="22" spans="1:18">
      <c r="A22" s="74"/>
      <c r="B22" s="23"/>
      <c r="C22" s="23"/>
      <c r="D22" s="90" t="s">
        <v>25</v>
      </c>
      <c r="E22" s="90" t="s">
        <v>26</v>
      </c>
      <c r="F22" s="91" t="s">
        <v>27</v>
      </c>
      <c r="G22" s="91" t="s">
        <v>26</v>
      </c>
      <c r="H22" s="91" t="s">
        <v>25</v>
      </c>
      <c r="I22" s="91" t="s">
        <v>26</v>
      </c>
      <c r="J22" s="91" t="s">
        <v>25</v>
      </c>
      <c r="K22" s="91" t="s">
        <v>26</v>
      </c>
      <c r="L22" s="91" t="s">
        <v>25</v>
      </c>
      <c r="M22" s="91" t="s">
        <v>26</v>
      </c>
      <c r="N22" s="91" t="s">
        <v>25</v>
      </c>
      <c r="O22" s="92" t="s">
        <v>26</v>
      </c>
      <c r="P22" s="93" t="s">
        <v>25</v>
      </c>
      <c r="Q22" s="94" t="s">
        <v>26</v>
      </c>
      <c r="R22" s="80"/>
    </row>
    <row r="23" spans="1:18" ht="19.5" customHeight="1">
      <c r="A23" s="3" t="s">
        <v>7</v>
      </c>
      <c r="B23" s="23"/>
      <c r="C23" s="23"/>
      <c r="D23" s="199"/>
      <c r="E23" s="58"/>
      <c r="F23" s="200"/>
      <c r="G23" s="59"/>
      <c r="H23" s="200"/>
      <c r="I23" s="59"/>
      <c r="J23" s="199"/>
      <c r="K23" s="58"/>
      <c r="L23" s="199"/>
      <c r="M23" s="59"/>
      <c r="N23" s="60"/>
      <c r="O23" s="65"/>
      <c r="P23" s="69">
        <f t="shared" ref="P23:Q30" si="8">SUM(D23+F23+H23+J23+L23+N23)</f>
        <v>0</v>
      </c>
      <c r="Q23" s="62">
        <f t="shared" si="8"/>
        <v>0</v>
      </c>
      <c r="R23" s="323">
        <f>SUM(P23:Q24)</f>
        <v>186</v>
      </c>
    </row>
    <row r="24" spans="1:18" ht="15" customHeight="1">
      <c r="A24" s="4" t="s">
        <v>8</v>
      </c>
      <c r="B24" s="23"/>
      <c r="C24" s="23"/>
      <c r="D24" s="6">
        <v>186</v>
      </c>
      <c r="E24" s="7"/>
      <c r="F24" s="6"/>
      <c r="G24" s="7"/>
      <c r="H24" s="6"/>
      <c r="I24" s="7"/>
      <c r="J24" s="198"/>
      <c r="K24" s="7"/>
      <c r="L24" s="6"/>
      <c r="M24" s="7"/>
      <c r="N24" s="198"/>
      <c r="O24" s="66"/>
      <c r="P24" s="70">
        <f t="shared" si="8"/>
        <v>186</v>
      </c>
      <c r="Q24" s="63">
        <f t="shared" si="8"/>
        <v>0</v>
      </c>
      <c r="R24" s="324"/>
    </row>
    <row r="25" spans="1:18">
      <c r="A25" s="4" t="s">
        <v>9</v>
      </c>
      <c r="B25" s="23"/>
      <c r="C25" s="23"/>
      <c r="D25" s="6">
        <v>2</v>
      </c>
      <c r="E25" s="7"/>
      <c r="F25" s="6"/>
      <c r="G25" s="7"/>
      <c r="H25" s="6"/>
      <c r="I25" s="7"/>
      <c r="J25" s="198"/>
      <c r="K25" s="7"/>
      <c r="L25" s="6"/>
      <c r="M25" s="9"/>
      <c r="N25" s="198"/>
      <c r="O25" s="66"/>
      <c r="P25" s="71">
        <f t="shared" si="8"/>
        <v>2</v>
      </c>
      <c r="Q25" s="63">
        <f t="shared" si="8"/>
        <v>0</v>
      </c>
      <c r="R25" s="325">
        <f>SUM(P25:Q26)</f>
        <v>10</v>
      </c>
    </row>
    <row r="26" spans="1:18" ht="15" customHeight="1">
      <c r="A26" s="4" t="s">
        <v>10</v>
      </c>
      <c r="B26" s="23"/>
      <c r="C26" s="23"/>
      <c r="D26" s="6">
        <v>8</v>
      </c>
      <c r="E26" s="7"/>
      <c r="F26" s="6"/>
      <c r="G26" s="7"/>
      <c r="H26" s="6"/>
      <c r="I26" s="7"/>
      <c r="J26" s="198"/>
      <c r="K26" s="7"/>
      <c r="L26" s="6"/>
      <c r="M26" s="9"/>
      <c r="N26" s="198"/>
      <c r="O26" s="66"/>
      <c r="P26" s="71">
        <f t="shared" si="8"/>
        <v>8</v>
      </c>
      <c r="Q26" s="63">
        <f t="shared" si="8"/>
        <v>0</v>
      </c>
      <c r="R26" s="326"/>
    </row>
    <row r="27" spans="1:18">
      <c r="A27" s="4" t="s">
        <v>11</v>
      </c>
      <c r="B27" s="23"/>
      <c r="C27" s="23"/>
      <c r="D27" s="6">
        <v>6</v>
      </c>
      <c r="E27" s="7"/>
      <c r="F27" s="6"/>
      <c r="G27" s="7"/>
      <c r="H27" s="6"/>
      <c r="I27" s="7"/>
      <c r="J27" s="198"/>
      <c r="K27" s="7"/>
      <c r="L27" s="6"/>
      <c r="M27" s="9"/>
      <c r="N27" s="198"/>
      <c r="O27" s="66"/>
      <c r="P27" s="71">
        <f t="shared" si="8"/>
        <v>6</v>
      </c>
      <c r="Q27" s="63">
        <f t="shared" si="8"/>
        <v>0</v>
      </c>
      <c r="R27" s="174">
        <f>SUM(P27:Q27)</f>
        <v>6</v>
      </c>
    </row>
    <row r="28" spans="1:18">
      <c r="A28" s="4" t="s">
        <v>12</v>
      </c>
      <c r="B28" s="23"/>
      <c r="C28" s="23"/>
      <c r="D28" s="6">
        <v>52</v>
      </c>
      <c r="E28" s="7">
        <v>3</v>
      </c>
      <c r="F28" s="6"/>
      <c r="G28" s="7"/>
      <c r="H28" s="6"/>
      <c r="I28" s="7"/>
      <c r="J28" s="198"/>
      <c r="K28" s="7"/>
      <c r="L28" s="6"/>
      <c r="M28" s="9"/>
      <c r="N28" s="198"/>
      <c r="O28" s="66"/>
      <c r="P28" s="71">
        <f t="shared" si="8"/>
        <v>52</v>
      </c>
      <c r="Q28" s="63">
        <f t="shared" si="8"/>
        <v>3</v>
      </c>
      <c r="R28" s="174">
        <f>SUM(P28:Q28)</f>
        <v>55</v>
      </c>
    </row>
    <row r="29" spans="1:18">
      <c r="A29" s="4" t="s">
        <v>44</v>
      </c>
      <c r="B29" s="23"/>
      <c r="C29" s="23"/>
      <c r="D29" s="17">
        <v>4</v>
      </c>
      <c r="E29" s="34"/>
      <c r="F29" s="17"/>
      <c r="G29" s="34"/>
      <c r="H29" s="17"/>
      <c r="I29" s="34"/>
      <c r="J29" s="35"/>
      <c r="K29" s="34"/>
      <c r="L29" s="17"/>
      <c r="M29" s="31"/>
      <c r="N29" s="35"/>
      <c r="O29" s="67"/>
      <c r="P29" s="72">
        <f t="shared" si="8"/>
        <v>4</v>
      </c>
      <c r="Q29" s="64">
        <f t="shared" si="8"/>
        <v>0</v>
      </c>
      <c r="R29" s="175">
        <f>SUM(P29:Q29)</f>
        <v>4</v>
      </c>
    </row>
    <row r="30" spans="1:18" ht="15" thickBot="1">
      <c r="A30" s="114"/>
      <c r="B30" s="111"/>
      <c r="C30" s="111"/>
      <c r="D30" s="37">
        <f t="shared" ref="D30:N30" si="9">SUM(D23:D29)</f>
        <v>258</v>
      </c>
      <c r="E30" s="38">
        <f t="shared" si="9"/>
        <v>3</v>
      </c>
      <c r="F30" s="32">
        <f t="shared" si="9"/>
        <v>0</v>
      </c>
      <c r="G30" s="39">
        <f t="shared" si="9"/>
        <v>0</v>
      </c>
      <c r="H30" s="32">
        <f t="shared" si="9"/>
        <v>0</v>
      </c>
      <c r="I30" s="39">
        <f t="shared" si="9"/>
        <v>0</v>
      </c>
      <c r="J30" s="40">
        <f t="shared" si="9"/>
        <v>0</v>
      </c>
      <c r="K30" s="39">
        <f t="shared" si="9"/>
        <v>0</v>
      </c>
      <c r="L30" s="40">
        <f t="shared" si="9"/>
        <v>0</v>
      </c>
      <c r="M30" s="38">
        <f t="shared" si="9"/>
        <v>0</v>
      </c>
      <c r="N30" s="40">
        <f t="shared" si="9"/>
        <v>0</v>
      </c>
      <c r="O30" s="68"/>
      <c r="P30" s="73">
        <f>SUM(P23:P29)</f>
        <v>258</v>
      </c>
      <c r="Q30" s="33">
        <f t="shared" si="8"/>
        <v>3</v>
      </c>
      <c r="R30" s="61">
        <f>SUM(P30:Q30)</f>
        <v>261</v>
      </c>
    </row>
    <row r="31" spans="1:18" ht="15" thickTop="1">
      <c r="A31" s="112" t="s">
        <v>13</v>
      </c>
      <c r="B31" s="113"/>
      <c r="C31" s="113"/>
      <c r="D31" s="341"/>
      <c r="E31" s="341"/>
      <c r="F31" s="342"/>
      <c r="G31" s="342"/>
      <c r="H31" s="342"/>
      <c r="I31" s="342"/>
      <c r="J31" s="345"/>
      <c r="K31" s="346"/>
      <c r="L31" s="345"/>
      <c r="M31" s="345"/>
      <c r="N31" s="345"/>
      <c r="O31" s="347"/>
      <c r="P31" s="348">
        <f>SUM(D31:O31)</f>
        <v>0</v>
      </c>
      <c r="Q31" s="349"/>
      <c r="R31" s="84"/>
    </row>
    <row r="32" spans="1:18">
      <c r="A32" s="75" t="s">
        <v>14</v>
      </c>
      <c r="B32" s="23"/>
      <c r="C32" s="23"/>
      <c r="D32" s="332"/>
      <c r="E32" s="356"/>
      <c r="F32" s="355"/>
      <c r="G32" s="355"/>
      <c r="H32" s="355"/>
      <c r="I32" s="355"/>
      <c r="J32" s="332"/>
      <c r="K32" s="356"/>
      <c r="L32" s="332"/>
      <c r="M32" s="356"/>
      <c r="N32" s="332"/>
      <c r="O32" s="333"/>
      <c r="P32" s="343">
        <f t="shared" ref="P32:P37" si="10">SUM(D32:O32)</f>
        <v>0</v>
      </c>
      <c r="Q32" s="344"/>
      <c r="R32" s="130">
        <f>SUM(O23:O29)</f>
        <v>0</v>
      </c>
    </row>
    <row r="33" spans="1:18">
      <c r="A33" s="3" t="s">
        <v>15</v>
      </c>
      <c r="B33" s="23"/>
      <c r="C33" s="23"/>
      <c r="D33" s="355">
        <v>7</v>
      </c>
      <c r="E33" s="355"/>
      <c r="F33" s="355"/>
      <c r="G33" s="355"/>
      <c r="H33" s="355"/>
      <c r="I33" s="355"/>
      <c r="J33" s="332"/>
      <c r="K33" s="356"/>
      <c r="L33" s="355"/>
      <c r="M33" s="355"/>
      <c r="N33" s="332"/>
      <c r="O33" s="333"/>
      <c r="P33" s="343">
        <f t="shared" si="10"/>
        <v>7</v>
      </c>
      <c r="Q33" s="344"/>
      <c r="R33" s="84"/>
    </row>
    <row r="34" spans="1:18">
      <c r="A34" s="3" t="s">
        <v>16</v>
      </c>
      <c r="B34" s="23"/>
      <c r="C34" s="23"/>
      <c r="D34" s="355"/>
      <c r="E34" s="355"/>
      <c r="F34" s="355"/>
      <c r="G34" s="355"/>
      <c r="H34" s="355"/>
      <c r="I34" s="355"/>
      <c r="J34" s="332"/>
      <c r="K34" s="356"/>
      <c r="L34" s="332"/>
      <c r="M34" s="332"/>
      <c r="N34" s="332"/>
      <c r="O34" s="333"/>
      <c r="P34" s="343">
        <f t="shared" si="10"/>
        <v>0</v>
      </c>
      <c r="Q34" s="344"/>
      <c r="R34" s="84"/>
    </row>
    <row r="35" spans="1:18">
      <c r="A35" s="76" t="s">
        <v>17</v>
      </c>
      <c r="B35" s="23"/>
      <c r="C35" s="23"/>
      <c r="D35" s="355">
        <v>1</v>
      </c>
      <c r="E35" s="355"/>
      <c r="F35" s="355"/>
      <c r="G35" s="355"/>
      <c r="H35" s="355"/>
      <c r="I35" s="355"/>
      <c r="J35" s="332"/>
      <c r="K35" s="332"/>
      <c r="L35" s="332"/>
      <c r="M35" s="332"/>
      <c r="N35" s="332"/>
      <c r="O35" s="333"/>
      <c r="P35" s="343">
        <f t="shared" si="10"/>
        <v>1</v>
      </c>
      <c r="Q35" s="344"/>
      <c r="R35" s="84"/>
    </row>
    <row r="36" spans="1:18" ht="15">
      <c r="A36" s="76" t="s">
        <v>2</v>
      </c>
      <c r="B36" s="23"/>
      <c r="C36" s="23"/>
      <c r="D36" s="360"/>
      <c r="E36" s="361"/>
      <c r="F36" s="360"/>
      <c r="G36" s="361"/>
      <c r="H36" s="360"/>
      <c r="I36" s="361"/>
      <c r="J36" s="364"/>
      <c r="K36" s="365"/>
      <c r="L36" s="364"/>
      <c r="M36" s="365"/>
      <c r="N36" s="364"/>
      <c r="O36" s="366"/>
      <c r="P36" s="343">
        <f t="shared" si="10"/>
        <v>0</v>
      </c>
      <c r="Q36" s="344"/>
      <c r="R36" s="119"/>
    </row>
    <row r="37" spans="1:18" ht="15" thickBot="1">
      <c r="A37" s="76"/>
      <c r="B37" s="23"/>
      <c r="C37" s="23"/>
      <c r="D37" s="357">
        <f>SUM(D31:E36)</f>
        <v>8</v>
      </c>
      <c r="E37" s="357"/>
      <c r="F37" s="357">
        <f>SUM(F31:G36)</f>
        <v>0</v>
      </c>
      <c r="G37" s="357"/>
      <c r="H37" s="357">
        <f>SUM(H31:I36)</f>
        <v>0</v>
      </c>
      <c r="I37" s="357"/>
      <c r="J37" s="357">
        <f>SUM(J31:K36)</f>
        <v>0</v>
      </c>
      <c r="K37" s="357"/>
      <c r="L37" s="357">
        <f>SUM(L31:M36)</f>
        <v>0</v>
      </c>
      <c r="M37" s="357"/>
      <c r="N37" s="357">
        <f>SUM(N31:O36)</f>
        <v>0</v>
      </c>
      <c r="O37" s="357"/>
      <c r="P37" s="358">
        <f t="shared" si="10"/>
        <v>8</v>
      </c>
      <c r="Q37" s="359"/>
      <c r="R37" s="120">
        <f>SUM(D37:O37)</f>
        <v>8</v>
      </c>
    </row>
    <row r="38" spans="1:18" ht="12" customHeight="1" thickTop="1">
      <c r="A38" s="370" t="s">
        <v>29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2"/>
      <c r="Q38" s="373"/>
      <c r="R38" s="121"/>
    </row>
    <row r="39" spans="1:18" ht="15">
      <c r="A39" s="374" t="s">
        <v>40</v>
      </c>
      <c r="B39" s="375"/>
      <c r="C39" s="375"/>
      <c r="D39" s="43">
        <f>SUM(D8+D9+D14+D15+D5+D7+D6+D16)</f>
        <v>232</v>
      </c>
      <c r="E39" s="43"/>
      <c r="F39" s="43">
        <f t="shared" ref="F39:N39" si="11">SUM(F8+F9+F14+F15+F5+F7+F6+F16)</f>
        <v>0</v>
      </c>
      <c r="G39" s="43"/>
      <c r="H39" s="43">
        <f t="shared" si="11"/>
        <v>0</v>
      </c>
      <c r="I39" s="43"/>
      <c r="J39" s="43">
        <f t="shared" si="11"/>
        <v>0</v>
      </c>
      <c r="K39" s="43"/>
      <c r="L39" s="43">
        <f t="shared" si="11"/>
        <v>0</v>
      </c>
      <c r="M39" s="43"/>
      <c r="N39" s="43">
        <f t="shared" si="11"/>
        <v>0</v>
      </c>
      <c r="O39" s="43"/>
      <c r="P39" s="376">
        <f>SUM(D39+F39+H39+J39+L39+N39)</f>
        <v>232</v>
      </c>
      <c r="Q39" s="377"/>
      <c r="R39" s="121"/>
    </row>
    <row r="40" spans="1:18" ht="15">
      <c r="A40" s="378" t="s">
        <v>30</v>
      </c>
      <c r="B40" s="379"/>
      <c r="C40" s="379"/>
      <c r="D40" s="43">
        <f>SUM(D10+D11+D5+D14+D15+D16+D7+D6)</f>
        <v>235</v>
      </c>
      <c r="E40" s="43"/>
      <c r="F40" s="43">
        <f t="shared" ref="F40:N40" si="12">SUM(F10+F11+F5+F14+F15+F16+F7+F6)</f>
        <v>0</v>
      </c>
      <c r="G40" s="43"/>
      <c r="H40" s="43">
        <f t="shared" si="12"/>
        <v>0</v>
      </c>
      <c r="I40" s="43"/>
      <c r="J40" s="43">
        <f t="shared" si="12"/>
        <v>0</v>
      </c>
      <c r="K40" s="43"/>
      <c r="L40" s="43">
        <f t="shared" si="12"/>
        <v>0</v>
      </c>
      <c r="M40" s="43"/>
      <c r="N40" s="43">
        <f t="shared" si="12"/>
        <v>0</v>
      </c>
      <c r="O40" s="43"/>
      <c r="P40" s="376">
        <f>SUM(D40+F40+H40+J40+L40+N40)</f>
        <v>235</v>
      </c>
      <c r="Q40" s="377"/>
      <c r="R40" s="121"/>
    </row>
    <row r="41" spans="1:18" ht="15">
      <c r="A41" s="380" t="s">
        <v>31</v>
      </c>
      <c r="B41" s="381"/>
      <c r="C41" s="381"/>
      <c r="D41" s="44">
        <f>SUM(D12+D13+D14+D15+D16+D5+D7+D6)</f>
        <v>258</v>
      </c>
      <c r="E41" s="44"/>
      <c r="F41" s="44">
        <f t="shared" ref="F41:N41" si="13">SUM(F12+F13+F14+F15+F16+F5+F7+F6)</f>
        <v>0</v>
      </c>
      <c r="G41" s="44"/>
      <c r="H41" s="44">
        <f t="shared" si="13"/>
        <v>0</v>
      </c>
      <c r="I41" s="44"/>
      <c r="J41" s="44">
        <f t="shared" si="13"/>
        <v>0</v>
      </c>
      <c r="K41" s="44"/>
      <c r="L41" s="44">
        <f t="shared" si="13"/>
        <v>0</v>
      </c>
      <c r="M41" s="44"/>
      <c r="N41" s="44">
        <f t="shared" si="13"/>
        <v>0</v>
      </c>
      <c r="O41" s="44"/>
      <c r="P41" s="382">
        <f>SUM(D41+F41+H41+J41+L41+N41)</f>
        <v>258</v>
      </c>
      <c r="Q41" s="383"/>
      <c r="R41" s="121"/>
    </row>
    <row r="42" spans="1:18">
      <c r="A42" s="41" t="s">
        <v>32</v>
      </c>
      <c r="B42" s="18"/>
      <c r="C42" s="19"/>
      <c r="D42" s="45">
        <f>SUM(D39:D41)</f>
        <v>725</v>
      </c>
      <c r="E42" s="46"/>
      <c r="F42" s="45">
        <f>SUM(F39:F41)</f>
        <v>0</v>
      </c>
      <c r="G42" s="47"/>
      <c r="H42" s="45">
        <f>SUM(H39:H41)</f>
        <v>0</v>
      </c>
      <c r="I42" s="46"/>
      <c r="J42" s="45">
        <f>SUM(J39:J41)</f>
        <v>0</v>
      </c>
      <c r="K42" s="46"/>
      <c r="L42" s="45">
        <f>SUM(L39:L41)</f>
        <v>0</v>
      </c>
      <c r="M42" s="46"/>
      <c r="N42" s="45">
        <f>SUM(N39:N41)</f>
        <v>0</v>
      </c>
      <c r="O42" s="46"/>
      <c r="P42" s="362">
        <f>SUM(P39:P41)</f>
        <v>725</v>
      </c>
      <c r="Q42" s="363"/>
      <c r="R42" s="120">
        <f>SUM(D42:N42)</f>
        <v>725</v>
      </c>
    </row>
    <row r="43" spans="1:18" ht="12.75" customHeight="1">
      <c r="A43" s="77"/>
      <c r="B43" s="95"/>
      <c r="C43" s="95"/>
      <c r="D43" s="367" t="s">
        <v>46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95"/>
      <c r="Q43" s="95"/>
      <c r="R43" s="121"/>
    </row>
    <row r="44" spans="1:18" ht="15">
      <c r="A44" s="55" t="s">
        <v>37</v>
      </c>
      <c r="B44" s="56"/>
      <c r="C44" s="57"/>
      <c r="D44" s="97">
        <v>3</v>
      </c>
      <c r="E44" s="98"/>
      <c r="F44" s="97"/>
      <c r="G44" s="98"/>
      <c r="H44" s="97"/>
      <c r="I44" s="98"/>
      <c r="J44" s="97"/>
      <c r="K44" s="98"/>
      <c r="L44" s="97"/>
      <c r="M44" s="99"/>
      <c r="N44" s="97"/>
      <c r="O44" s="100"/>
      <c r="P44" s="101">
        <f>SUM(D44+F44+H44+J44+L44+N44)</f>
        <v>3</v>
      </c>
      <c r="Q44" s="53"/>
      <c r="R44" s="121"/>
    </row>
    <row r="45" spans="1:18" ht="15">
      <c r="A45" s="48" t="s">
        <v>38</v>
      </c>
      <c r="B45" s="49"/>
      <c r="C45" s="50"/>
      <c r="D45" s="102"/>
      <c r="E45" s="103"/>
      <c r="F45" s="102"/>
      <c r="G45" s="103"/>
      <c r="H45" s="102"/>
      <c r="I45" s="103"/>
      <c r="J45" s="102"/>
      <c r="K45" s="103"/>
      <c r="L45" s="102"/>
      <c r="M45" s="104"/>
      <c r="N45" s="102"/>
      <c r="O45" s="105"/>
      <c r="P45" s="106">
        <f>SUM(D45+F45+H45+J45+L45+N45)</f>
        <v>0</v>
      </c>
      <c r="Q45" s="51"/>
      <c r="R45" s="121"/>
    </row>
    <row r="46" spans="1:18" ht="15">
      <c r="A46" s="48" t="s">
        <v>42</v>
      </c>
      <c r="B46" s="49"/>
      <c r="C46" s="50"/>
      <c r="D46" s="102"/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0</v>
      </c>
      <c r="Q46" s="51"/>
      <c r="R46" s="121"/>
    </row>
    <row r="47" spans="1:18" ht="15">
      <c r="A47" s="52" t="s">
        <v>47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 thickBot="1">
      <c r="A48" s="115" t="s">
        <v>43</v>
      </c>
      <c r="B48" s="116"/>
      <c r="C48" s="117"/>
      <c r="D48" s="118">
        <f>SUM(D44:D47)</f>
        <v>3</v>
      </c>
      <c r="E48" s="118"/>
      <c r="F48" s="118">
        <f>SUM(F44:F47)</f>
        <v>0</v>
      </c>
      <c r="G48" s="118"/>
      <c r="H48" s="118">
        <f>SUM(H44:H47)</f>
        <v>0</v>
      </c>
      <c r="I48" s="118"/>
      <c r="J48" s="118">
        <f>SUM(J44:J47)</f>
        <v>0</v>
      </c>
      <c r="K48" s="118"/>
      <c r="L48" s="118">
        <f>SUM(L44:L47)</f>
        <v>0</v>
      </c>
      <c r="M48" s="118"/>
      <c r="N48" s="118">
        <f>SUM(N44:N47)</f>
        <v>0</v>
      </c>
      <c r="O48" s="107"/>
      <c r="P48" s="108">
        <f>SUM(P44:P47)</f>
        <v>3</v>
      </c>
      <c r="Q48" s="54"/>
      <c r="R48" s="122">
        <f>SUM(D48:O48)</f>
        <v>3</v>
      </c>
    </row>
    <row r="49" spans="1:18" ht="11.2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A41:C41"/>
    <mergeCell ref="P41:Q41"/>
    <mergeCell ref="P42:Q42"/>
    <mergeCell ref="D43:O43"/>
    <mergeCell ref="P37:Q37"/>
    <mergeCell ref="A38:Q38"/>
    <mergeCell ref="A39:C39"/>
    <mergeCell ref="P39:Q39"/>
    <mergeCell ref="A40:C40"/>
    <mergeCell ref="P40:Q40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N32:O32"/>
    <mergeCell ref="P32:Q32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D21:O21"/>
    <mergeCell ref="P21:Q21"/>
    <mergeCell ref="R23:R24"/>
    <mergeCell ref="R25:R26"/>
    <mergeCell ref="D31:E31"/>
    <mergeCell ref="F31:G31"/>
    <mergeCell ref="H31:I31"/>
    <mergeCell ref="J31:K31"/>
    <mergeCell ref="L31:M31"/>
    <mergeCell ref="N31:O31"/>
    <mergeCell ref="P31:Q31"/>
    <mergeCell ref="P1:Q1"/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8"/>
  <sheetViews>
    <sheetView topLeftCell="H1" workbookViewId="0">
      <selection activeCell="A47" sqref="A47:XFD47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42429</v>
      </c>
      <c r="E2" s="330"/>
      <c r="F2" s="330">
        <v>42431</v>
      </c>
      <c r="G2" s="330"/>
      <c r="H2" s="330">
        <v>42432</v>
      </c>
      <c r="I2" s="330"/>
      <c r="J2" s="330">
        <v>42433</v>
      </c>
      <c r="K2" s="330"/>
      <c r="L2" s="330">
        <v>42434</v>
      </c>
      <c r="M2" s="330"/>
      <c r="N2" s="330">
        <v>42435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01" t="s">
        <v>28</v>
      </c>
      <c r="F4" s="85" t="s">
        <v>27</v>
      </c>
      <c r="G4" s="201" t="s">
        <v>28</v>
      </c>
      <c r="H4" s="85" t="s">
        <v>25</v>
      </c>
      <c r="I4" s="201" t="s">
        <v>28</v>
      </c>
      <c r="J4" s="85" t="s">
        <v>25</v>
      </c>
      <c r="K4" s="201" t="s">
        <v>28</v>
      </c>
      <c r="L4" s="85" t="s">
        <v>25</v>
      </c>
      <c r="M4" s="201" t="s">
        <v>28</v>
      </c>
      <c r="N4" s="85" t="s">
        <v>25</v>
      </c>
      <c r="O4" s="20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>
        <v>9</v>
      </c>
      <c r="G5" s="25">
        <f>SUM(F5*C5)</f>
        <v>450</v>
      </c>
      <c r="H5" s="143">
        <v>5</v>
      </c>
      <c r="I5" s="25">
        <f>SUM(C5*H5)</f>
        <v>250</v>
      </c>
      <c r="J5" s="143">
        <v>13</v>
      </c>
      <c r="K5" s="26">
        <f>SUM(C5*J5)</f>
        <v>650</v>
      </c>
      <c r="L5" s="143">
        <v>25</v>
      </c>
      <c r="M5" s="25">
        <f>SUM(C5*L5)</f>
        <v>1250</v>
      </c>
      <c r="N5" s="143"/>
      <c r="O5" s="86"/>
      <c r="P5" s="152">
        <f t="shared" ref="P5:Q19" si="0">SUM(D5+F5+H5+J5+L5+N5)</f>
        <v>52</v>
      </c>
      <c r="Q5" s="21">
        <f t="shared" si="0"/>
        <v>2600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>
        <v>8</v>
      </c>
      <c r="G6" s="25">
        <f t="shared" ref="G6:G13" si="2">SUM(F6*C6)</f>
        <v>200</v>
      </c>
      <c r="H6" s="144">
        <v>43</v>
      </c>
      <c r="I6" s="25">
        <f t="shared" ref="I6:I13" si="3">SUM(C6*H6)</f>
        <v>1075</v>
      </c>
      <c r="J6" s="144">
        <v>7</v>
      </c>
      <c r="K6" s="26">
        <f t="shared" ref="K6:K13" si="4">SUM(C6*J6)</f>
        <v>175</v>
      </c>
      <c r="L6" s="144">
        <v>21</v>
      </c>
      <c r="M6" s="25">
        <f t="shared" ref="M6:M13" si="5">SUM(C6*L6)</f>
        <v>525</v>
      </c>
      <c r="N6" s="144"/>
      <c r="O6" s="128"/>
      <c r="P6" s="153">
        <f t="shared" si="0"/>
        <v>79</v>
      </c>
      <c r="Q6" s="21">
        <f t="shared" si="0"/>
        <v>1975</v>
      </c>
      <c r="R6" s="84"/>
    </row>
    <row r="7" spans="1:18">
      <c r="A7" s="74" t="s">
        <v>2</v>
      </c>
      <c r="B7" s="1"/>
      <c r="C7" s="16"/>
      <c r="D7" s="144"/>
      <c r="E7" s="25"/>
      <c r="F7" s="144">
        <v>205</v>
      </c>
      <c r="G7" s="25"/>
      <c r="H7" s="144">
        <v>200</v>
      </c>
      <c r="I7" s="25"/>
      <c r="J7" s="144">
        <v>76</v>
      </c>
      <c r="K7" s="26"/>
      <c r="L7" s="144"/>
      <c r="M7" s="25"/>
      <c r="N7" s="144"/>
      <c r="O7" s="86"/>
      <c r="P7" s="153">
        <f>SUM(D7+F7+H7+J7+L7+N7)</f>
        <v>481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>
        <v>1</v>
      </c>
      <c r="M8" s="25">
        <f t="shared" si="5"/>
        <v>30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2</v>
      </c>
      <c r="G9" s="25">
        <f t="shared" si="2"/>
        <v>30</v>
      </c>
      <c r="H9" s="144"/>
      <c r="I9" s="25">
        <f t="shared" si="3"/>
        <v>0</v>
      </c>
      <c r="J9" s="144">
        <v>12</v>
      </c>
      <c r="K9" s="26">
        <f t="shared" si="4"/>
        <v>180</v>
      </c>
      <c r="L9" s="144">
        <v>1</v>
      </c>
      <c r="M9" s="25">
        <f t="shared" si="5"/>
        <v>15</v>
      </c>
      <c r="N9" s="144"/>
      <c r="O9" s="86"/>
      <c r="P9" s="154">
        <f>SUM(D9+F9+H9+J9+L9+N9)</f>
        <v>15</v>
      </c>
      <c r="Q9" s="22">
        <f>SUM(E9+G9+I9+K9+M9+O9)</f>
        <v>225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5</v>
      </c>
      <c r="G10" s="25">
        <f t="shared" si="2"/>
        <v>100</v>
      </c>
      <c r="H10" s="144">
        <v>2</v>
      </c>
      <c r="I10" s="25">
        <f t="shared" si="3"/>
        <v>40</v>
      </c>
      <c r="J10" s="144"/>
      <c r="K10" s="26">
        <f t="shared" si="4"/>
        <v>0</v>
      </c>
      <c r="L10" s="144">
        <v>6</v>
      </c>
      <c r="M10" s="25">
        <f t="shared" si="5"/>
        <v>120</v>
      </c>
      <c r="N10" s="144"/>
      <c r="O10" s="86"/>
      <c r="P10" s="154">
        <f t="shared" si="0"/>
        <v>13</v>
      </c>
      <c r="Q10" s="22">
        <f t="shared" si="0"/>
        <v>260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>
        <v>2</v>
      </c>
      <c r="K11" s="26">
        <f t="shared" si="4"/>
        <v>20</v>
      </c>
      <c r="L11" s="144"/>
      <c r="M11" s="25">
        <f t="shared" si="5"/>
        <v>0</v>
      </c>
      <c r="N11" s="144"/>
      <c r="O11" s="86"/>
      <c r="P11" s="154">
        <f t="shared" si="0"/>
        <v>2</v>
      </c>
      <c r="Q11" s="22">
        <f t="shared" si="0"/>
        <v>20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>
        <v>13</v>
      </c>
      <c r="G12" s="25">
        <f t="shared" si="2"/>
        <v>260</v>
      </c>
      <c r="H12" s="144">
        <v>12</v>
      </c>
      <c r="I12" s="25">
        <f t="shared" si="3"/>
        <v>240</v>
      </c>
      <c r="J12" s="144">
        <v>24</v>
      </c>
      <c r="K12" s="26">
        <f t="shared" si="4"/>
        <v>480</v>
      </c>
      <c r="L12" s="144">
        <v>36</v>
      </c>
      <c r="M12" s="25">
        <f t="shared" si="5"/>
        <v>720</v>
      </c>
      <c r="N12" s="144"/>
      <c r="O12" s="86"/>
      <c r="P12" s="154">
        <f t="shared" si="0"/>
        <v>85</v>
      </c>
      <c r="Q12" s="22">
        <f t="shared" si="0"/>
        <v>1700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>
        <v>14</v>
      </c>
      <c r="G13" s="25">
        <f t="shared" si="2"/>
        <v>140</v>
      </c>
      <c r="H13" s="144">
        <v>26</v>
      </c>
      <c r="I13" s="25">
        <f t="shared" si="3"/>
        <v>260</v>
      </c>
      <c r="J13" s="144">
        <v>81</v>
      </c>
      <c r="K13" s="26">
        <f t="shared" si="4"/>
        <v>810</v>
      </c>
      <c r="L13" s="144">
        <v>59</v>
      </c>
      <c r="M13" s="25">
        <f t="shared" si="5"/>
        <v>590</v>
      </c>
      <c r="N13" s="144"/>
      <c r="O13" s="86"/>
      <c r="P13" s="154">
        <f t="shared" si="0"/>
        <v>180</v>
      </c>
      <c r="Q13" s="22">
        <f t="shared" si="0"/>
        <v>1800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>
        <v>20</v>
      </c>
      <c r="M14" s="27">
        <v>500</v>
      </c>
      <c r="N14" s="144"/>
      <c r="O14" s="86"/>
      <c r="P14" s="154">
        <f t="shared" si="0"/>
        <v>20</v>
      </c>
      <c r="Q14" s="22">
        <f t="shared" si="0"/>
        <v>500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>
        <v>10</v>
      </c>
      <c r="G15" s="29"/>
      <c r="H15" s="145">
        <v>6</v>
      </c>
      <c r="I15" s="29"/>
      <c r="J15" s="145">
        <v>3</v>
      </c>
      <c r="K15" s="30"/>
      <c r="L15" s="145">
        <v>3</v>
      </c>
      <c r="M15" s="29"/>
      <c r="N15" s="145"/>
      <c r="O15" s="86"/>
      <c r="P15" s="155">
        <f>SUM(D15+F15+H15+J15+L15+N15)</f>
        <v>22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413</v>
      </c>
      <c r="O16" s="88"/>
      <c r="P16" s="155">
        <f>SUM(D16+F16+H16+J16+L16+N16)</f>
        <v>413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0</v>
      </c>
      <c r="E17" s="168">
        <f>SUM(E5:E16)</f>
        <v>0</v>
      </c>
      <c r="F17" s="169">
        <f t="shared" ref="F17:Q17" si="6">SUM(F5:F16)</f>
        <v>266</v>
      </c>
      <c r="G17" s="168">
        <f t="shared" si="6"/>
        <v>1180</v>
      </c>
      <c r="H17" s="170">
        <f t="shared" si="6"/>
        <v>294</v>
      </c>
      <c r="I17" s="168">
        <f t="shared" si="6"/>
        <v>1865</v>
      </c>
      <c r="J17" s="169">
        <f t="shared" si="6"/>
        <v>218</v>
      </c>
      <c r="K17" s="168">
        <f t="shared" si="6"/>
        <v>2315</v>
      </c>
      <c r="L17" s="170">
        <f t="shared" si="6"/>
        <v>172</v>
      </c>
      <c r="M17" s="168">
        <f t="shared" si="6"/>
        <v>3750</v>
      </c>
      <c r="N17" s="170">
        <f t="shared" si="6"/>
        <v>413</v>
      </c>
      <c r="O17" s="171">
        <f t="shared" si="6"/>
        <v>0</v>
      </c>
      <c r="P17" s="172">
        <f t="shared" si="6"/>
        <v>1363</v>
      </c>
      <c r="Q17" s="173">
        <f t="shared" si="6"/>
        <v>9110</v>
      </c>
      <c r="R17" s="84"/>
    </row>
    <row r="18" spans="1:18">
      <c r="A18" s="159" t="s">
        <v>49</v>
      </c>
      <c r="B18" s="160"/>
      <c r="C18" s="160"/>
      <c r="D18" s="202"/>
      <c r="E18" s="25"/>
      <c r="F18" s="202"/>
      <c r="G18" s="27"/>
      <c r="H18" s="202"/>
      <c r="I18" s="126"/>
      <c r="J18" s="202"/>
      <c r="K18" s="27"/>
      <c r="L18" s="144">
        <v>13</v>
      </c>
      <c r="M18" s="27">
        <v>14690</v>
      </c>
      <c r="N18" s="162"/>
      <c r="O18" s="163"/>
      <c r="P18" s="156">
        <f>SUM(N18+L18+J18+H18+F18+D18)</f>
        <v>13</v>
      </c>
      <c r="Q18" s="21">
        <f>SUM(M18+K18+I18+G18+E18)</f>
        <v>14690</v>
      </c>
      <c r="R18" s="84"/>
    </row>
    <row r="19" spans="1:18">
      <c r="A19" s="124" t="s">
        <v>50</v>
      </c>
      <c r="B19" s="125" t="s">
        <v>1</v>
      </c>
      <c r="C19" s="125"/>
      <c r="D19" s="202"/>
      <c r="E19" s="27"/>
      <c r="F19" s="149"/>
      <c r="G19" s="27">
        <v>90</v>
      </c>
      <c r="H19" s="149"/>
      <c r="I19" s="27">
        <v>150</v>
      </c>
      <c r="J19" s="149"/>
      <c r="K19" s="27">
        <v>190</v>
      </c>
      <c r="L19" s="144"/>
      <c r="M19" s="27">
        <v>270</v>
      </c>
      <c r="N19" s="144"/>
      <c r="O19" s="27">
        <v>870</v>
      </c>
      <c r="P19" s="156"/>
      <c r="Q19" s="22">
        <f t="shared" si="0"/>
        <v>1570</v>
      </c>
      <c r="R19" s="84"/>
    </row>
    <row r="20" spans="1:18" ht="15" thickBot="1">
      <c r="A20" s="166" t="s">
        <v>52</v>
      </c>
      <c r="B20" s="111"/>
      <c r="C20" s="111"/>
      <c r="D20" s="148">
        <f t="shared" ref="D20:P20" si="7">SUM(D17:D19)</f>
        <v>0</v>
      </c>
      <c r="E20" s="129">
        <f t="shared" si="7"/>
        <v>0</v>
      </c>
      <c r="F20" s="148">
        <f t="shared" si="7"/>
        <v>266</v>
      </c>
      <c r="G20" s="129">
        <f t="shared" si="7"/>
        <v>1270</v>
      </c>
      <c r="H20" s="148">
        <f t="shared" si="7"/>
        <v>294</v>
      </c>
      <c r="I20" s="129">
        <f t="shared" si="7"/>
        <v>2015</v>
      </c>
      <c r="J20" s="148">
        <f t="shared" si="7"/>
        <v>218</v>
      </c>
      <c r="K20" s="129">
        <f t="shared" si="7"/>
        <v>2505</v>
      </c>
      <c r="L20" s="151">
        <f t="shared" si="7"/>
        <v>185</v>
      </c>
      <c r="M20" s="129">
        <f t="shared" si="7"/>
        <v>18710</v>
      </c>
      <c r="N20" s="151">
        <f t="shared" si="7"/>
        <v>413</v>
      </c>
      <c r="O20" s="129">
        <f t="shared" si="7"/>
        <v>870</v>
      </c>
      <c r="P20" s="151">
        <f t="shared" si="7"/>
        <v>1376</v>
      </c>
      <c r="Q20" s="129">
        <f>SUM(Q17:Q19)</f>
        <v>25370</v>
      </c>
      <c r="R20" s="84"/>
    </row>
    <row r="21" spans="1:18" s="89" customFormat="1" ht="12.75" customHeight="1" thickTop="1">
      <c r="A21" s="109"/>
      <c r="B21" s="110"/>
      <c r="C21" s="110"/>
      <c r="D21" s="390" t="s">
        <v>45</v>
      </c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2"/>
      <c r="P21" s="339" t="s">
        <v>35</v>
      </c>
      <c r="Q21" s="340"/>
      <c r="R21" s="79" t="s">
        <v>36</v>
      </c>
    </row>
    <row r="22" spans="1:18">
      <c r="A22" s="74"/>
      <c r="B22" s="23"/>
      <c r="C22" s="23"/>
      <c r="D22" s="90" t="s">
        <v>25</v>
      </c>
      <c r="E22" s="90" t="s">
        <v>26</v>
      </c>
      <c r="F22" s="91" t="s">
        <v>27</v>
      </c>
      <c r="G22" s="91" t="s">
        <v>26</v>
      </c>
      <c r="H22" s="91" t="s">
        <v>25</v>
      </c>
      <c r="I22" s="91" t="s">
        <v>26</v>
      </c>
      <c r="J22" s="91" t="s">
        <v>25</v>
      </c>
      <c r="K22" s="91" t="s">
        <v>26</v>
      </c>
      <c r="L22" s="91" t="s">
        <v>25</v>
      </c>
      <c r="M22" s="91" t="s">
        <v>26</v>
      </c>
      <c r="N22" s="91" t="s">
        <v>25</v>
      </c>
      <c r="O22" s="92" t="s">
        <v>26</v>
      </c>
      <c r="P22" s="93" t="s">
        <v>25</v>
      </c>
      <c r="Q22" s="94" t="s">
        <v>26</v>
      </c>
      <c r="R22" s="80"/>
    </row>
    <row r="23" spans="1:18" ht="12.75" customHeight="1">
      <c r="A23" s="3" t="s">
        <v>7</v>
      </c>
      <c r="B23" s="23"/>
      <c r="C23" s="23"/>
      <c r="D23" s="199"/>
      <c r="E23" s="58"/>
      <c r="F23" s="200"/>
      <c r="G23" s="59"/>
      <c r="H23" s="200">
        <v>3</v>
      </c>
      <c r="I23" s="59"/>
      <c r="J23" s="199"/>
      <c r="K23" s="58"/>
      <c r="L23" s="199">
        <v>3</v>
      </c>
      <c r="M23" s="59"/>
      <c r="N23" s="60"/>
      <c r="O23" s="65">
        <v>12</v>
      </c>
      <c r="P23" s="69">
        <f t="shared" ref="P23:Q30" si="8">SUM(D23+F23+H23+J23+L23+N23)</f>
        <v>6</v>
      </c>
      <c r="Q23" s="62">
        <f t="shared" si="8"/>
        <v>12</v>
      </c>
      <c r="R23" s="323">
        <f>SUM(P23:Q24)</f>
        <v>566</v>
      </c>
    </row>
    <row r="24" spans="1:18" ht="15" customHeight="1">
      <c r="A24" s="4" t="s">
        <v>8</v>
      </c>
      <c r="B24" s="23"/>
      <c r="C24" s="23"/>
      <c r="D24" s="6"/>
      <c r="E24" s="7"/>
      <c r="F24" s="6">
        <v>185</v>
      </c>
      <c r="G24" s="7"/>
      <c r="H24" s="6">
        <v>200</v>
      </c>
      <c r="I24" s="7">
        <v>1</v>
      </c>
      <c r="J24" s="198">
        <v>82</v>
      </c>
      <c r="K24" s="7"/>
      <c r="L24" s="6">
        <v>17</v>
      </c>
      <c r="M24" s="7">
        <v>3</v>
      </c>
      <c r="N24" s="198"/>
      <c r="O24" s="66">
        <v>60</v>
      </c>
      <c r="P24" s="70">
        <f t="shared" si="8"/>
        <v>484</v>
      </c>
      <c r="Q24" s="63">
        <f t="shared" si="8"/>
        <v>64</v>
      </c>
      <c r="R24" s="324"/>
    </row>
    <row r="25" spans="1:18">
      <c r="A25" s="4" t="s">
        <v>9</v>
      </c>
      <c r="B25" s="23"/>
      <c r="C25" s="23"/>
      <c r="D25" s="6"/>
      <c r="E25" s="7"/>
      <c r="F25" s="6"/>
      <c r="G25" s="7"/>
      <c r="H25" s="6"/>
      <c r="I25" s="7"/>
      <c r="J25" s="198">
        <v>31</v>
      </c>
      <c r="K25" s="7"/>
      <c r="L25" s="6">
        <v>4</v>
      </c>
      <c r="M25" s="9"/>
      <c r="N25" s="198"/>
      <c r="O25" s="66">
        <v>12</v>
      </c>
      <c r="P25" s="71">
        <f t="shared" si="8"/>
        <v>35</v>
      </c>
      <c r="Q25" s="63">
        <f t="shared" si="8"/>
        <v>12</v>
      </c>
      <c r="R25" s="325">
        <f>SUM(P25:Q26)</f>
        <v>191</v>
      </c>
    </row>
    <row r="26" spans="1:18" ht="15" customHeight="1">
      <c r="A26" s="4" t="s">
        <v>10</v>
      </c>
      <c r="B26" s="23"/>
      <c r="C26" s="23"/>
      <c r="D26" s="6"/>
      <c r="E26" s="7"/>
      <c r="F26" s="6">
        <v>7</v>
      </c>
      <c r="G26" s="7"/>
      <c r="H26" s="6">
        <v>17</v>
      </c>
      <c r="I26" s="7"/>
      <c r="J26" s="198">
        <v>40</v>
      </c>
      <c r="K26" s="7"/>
      <c r="L26" s="6">
        <v>36</v>
      </c>
      <c r="M26" s="9"/>
      <c r="N26" s="198"/>
      <c r="O26" s="66">
        <v>44</v>
      </c>
      <c r="P26" s="71">
        <f t="shared" si="8"/>
        <v>100</v>
      </c>
      <c r="Q26" s="63">
        <f t="shared" si="8"/>
        <v>44</v>
      </c>
      <c r="R26" s="326"/>
    </row>
    <row r="27" spans="1:18">
      <c r="A27" s="4" t="s">
        <v>11</v>
      </c>
      <c r="B27" s="23"/>
      <c r="C27" s="23"/>
      <c r="D27" s="6"/>
      <c r="E27" s="7"/>
      <c r="F27" s="6">
        <v>6</v>
      </c>
      <c r="G27" s="7"/>
      <c r="H27" s="6">
        <v>3</v>
      </c>
      <c r="I27" s="7"/>
      <c r="J27" s="198">
        <v>4</v>
      </c>
      <c r="K27" s="7"/>
      <c r="L27" s="6">
        <v>16</v>
      </c>
      <c r="M27" s="9"/>
      <c r="N27" s="198"/>
      <c r="O27" s="66">
        <v>73</v>
      </c>
      <c r="P27" s="71">
        <f t="shared" si="8"/>
        <v>29</v>
      </c>
      <c r="Q27" s="63">
        <f t="shared" si="8"/>
        <v>73</v>
      </c>
      <c r="R27" s="174">
        <f>SUM(P27:Q27)</f>
        <v>102</v>
      </c>
    </row>
    <row r="28" spans="1:18">
      <c r="A28" s="4" t="s">
        <v>12</v>
      </c>
      <c r="B28" s="23"/>
      <c r="C28" s="23"/>
      <c r="D28" s="6"/>
      <c r="E28" s="7"/>
      <c r="F28" s="6">
        <v>48</v>
      </c>
      <c r="G28" s="7">
        <v>10</v>
      </c>
      <c r="H28" s="6">
        <v>51</v>
      </c>
      <c r="I28" s="7">
        <v>5</v>
      </c>
      <c r="J28" s="198">
        <v>54</v>
      </c>
      <c r="K28" s="7">
        <v>3</v>
      </c>
      <c r="L28" s="6">
        <v>90</v>
      </c>
      <c r="M28" s="9"/>
      <c r="N28" s="198"/>
      <c r="O28" s="66">
        <v>181</v>
      </c>
      <c r="P28" s="71">
        <f t="shared" si="8"/>
        <v>243</v>
      </c>
      <c r="Q28" s="63">
        <f t="shared" si="8"/>
        <v>199</v>
      </c>
      <c r="R28" s="174">
        <f>SUM(P28:Q28)</f>
        <v>442</v>
      </c>
    </row>
    <row r="29" spans="1:18">
      <c r="A29" s="4" t="s">
        <v>44</v>
      </c>
      <c r="B29" s="23"/>
      <c r="C29" s="23"/>
      <c r="D29" s="17"/>
      <c r="E29" s="34"/>
      <c r="F29" s="17">
        <v>10</v>
      </c>
      <c r="G29" s="34"/>
      <c r="H29" s="17">
        <v>14</v>
      </c>
      <c r="I29" s="34"/>
      <c r="J29" s="35">
        <v>4</v>
      </c>
      <c r="K29" s="34"/>
      <c r="L29" s="17">
        <v>3</v>
      </c>
      <c r="M29" s="31"/>
      <c r="N29" s="35"/>
      <c r="O29" s="67">
        <v>31</v>
      </c>
      <c r="P29" s="72">
        <f t="shared" si="8"/>
        <v>31</v>
      </c>
      <c r="Q29" s="64">
        <f t="shared" si="8"/>
        <v>31</v>
      </c>
      <c r="R29" s="175">
        <f>SUM(P29:Q29)</f>
        <v>62</v>
      </c>
    </row>
    <row r="30" spans="1:18" ht="15" thickBot="1">
      <c r="A30" s="114"/>
      <c r="B30" s="111"/>
      <c r="C30" s="111"/>
      <c r="D30" s="37">
        <f t="shared" ref="D30:N30" si="9">SUM(D23:D29)</f>
        <v>0</v>
      </c>
      <c r="E30" s="38">
        <f t="shared" si="9"/>
        <v>0</v>
      </c>
      <c r="F30" s="32">
        <f t="shared" si="9"/>
        <v>256</v>
      </c>
      <c r="G30" s="39">
        <f t="shared" si="9"/>
        <v>10</v>
      </c>
      <c r="H30" s="32">
        <f t="shared" si="9"/>
        <v>288</v>
      </c>
      <c r="I30" s="39">
        <f t="shared" si="9"/>
        <v>6</v>
      </c>
      <c r="J30" s="40">
        <f t="shared" si="9"/>
        <v>215</v>
      </c>
      <c r="K30" s="39">
        <f t="shared" si="9"/>
        <v>3</v>
      </c>
      <c r="L30" s="40">
        <f t="shared" si="9"/>
        <v>169</v>
      </c>
      <c r="M30" s="38">
        <f t="shared" si="9"/>
        <v>3</v>
      </c>
      <c r="N30" s="40">
        <f t="shared" si="9"/>
        <v>0</v>
      </c>
      <c r="O30" s="68">
        <v>413</v>
      </c>
      <c r="P30" s="73">
        <f>SUM(P23:P29)</f>
        <v>928</v>
      </c>
      <c r="Q30" s="33">
        <f t="shared" si="8"/>
        <v>435</v>
      </c>
      <c r="R30" s="61">
        <f>SUM(P30:Q30)</f>
        <v>1363</v>
      </c>
    </row>
    <row r="31" spans="1:18" ht="15" thickTop="1">
      <c r="A31" s="112" t="s">
        <v>13</v>
      </c>
      <c r="B31" s="113"/>
      <c r="C31" s="113"/>
      <c r="D31" s="341"/>
      <c r="E31" s="341"/>
      <c r="F31" s="342"/>
      <c r="G31" s="342"/>
      <c r="H31" s="342">
        <v>1</v>
      </c>
      <c r="I31" s="342"/>
      <c r="J31" s="345"/>
      <c r="K31" s="346"/>
      <c r="L31" s="345"/>
      <c r="M31" s="345"/>
      <c r="N31" s="345"/>
      <c r="O31" s="347"/>
      <c r="P31" s="348">
        <f>SUM(D31:O31)</f>
        <v>1</v>
      </c>
      <c r="Q31" s="349"/>
      <c r="R31" s="84"/>
    </row>
    <row r="32" spans="1:18">
      <c r="A32" s="75" t="s">
        <v>14</v>
      </c>
      <c r="B32" s="23"/>
      <c r="C32" s="23"/>
      <c r="D32" s="332"/>
      <c r="E32" s="356"/>
      <c r="F32" s="355">
        <v>2</v>
      </c>
      <c r="G32" s="355"/>
      <c r="H32" s="355"/>
      <c r="I32" s="355"/>
      <c r="J32" s="332"/>
      <c r="K32" s="356"/>
      <c r="L32" s="332"/>
      <c r="M32" s="356"/>
      <c r="N32" s="332"/>
      <c r="O32" s="333"/>
      <c r="P32" s="343">
        <f t="shared" ref="P32:P37" si="10">SUM(D32:O32)</f>
        <v>2</v>
      </c>
      <c r="Q32" s="344"/>
      <c r="R32" s="130">
        <f>SUM(O23:O29)</f>
        <v>413</v>
      </c>
    </row>
    <row r="33" spans="1:18">
      <c r="A33" s="3" t="s">
        <v>15</v>
      </c>
      <c r="B33" s="23"/>
      <c r="C33" s="23"/>
      <c r="D33" s="355"/>
      <c r="E33" s="355"/>
      <c r="F33" s="355">
        <v>9</v>
      </c>
      <c r="G33" s="355"/>
      <c r="H33" s="355">
        <v>9</v>
      </c>
      <c r="I33" s="355"/>
      <c r="J33" s="332">
        <v>6</v>
      </c>
      <c r="K33" s="356"/>
      <c r="L33" s="355">
        <v>2</v>
      </c>
      <c r="M33" s="355"/>
      <c r="N33" s="332"/>
      <c r="O33" s="333"/>
      <c r="P33" s="343">
        <f t="shared" si="10"/>
        <v>26</v>
      </c>
      <c r="Q33" s="344"/>
      <c r="R33" s="84"/>
    </row>
    <row r="34" spans="1:18">
      <c r="A34" s="3" t="s">
        <v>16</v>
      </c>
      <c r="B34" s="23"/>
      <c r="C34" s="23"/>
      <c r="D34" s="355"/>
      <c r="E34" s="355"/>
      <c r="F34" s="355"/>
      <c r="G34" s="355"/>
      <c r="H34" s="355">
        <v>4</v>
      </c>
      <c r="I34" s="355"/>
      <c r="J34" s="332"/>
      <c r="K34" s="356"/>
      <c r="L34" s="332">
        <v>3</v>
      </c>
      <c r="M34" s="332"/>
      <c r="N34" s="332"/>
      <c r="O34" s="333"/>
      <c r="P34" s="343">
        <f t="shared" si="10"/>
        <v>7</v>
      </c>
      <c r="Q34" s="344"/>
      <c r="R34" s="84"/>
    </row>
    <row r="35" spans="1:18">
      <c r="A35" s="76" t="s">
        <v>17</v>
      </c>
      <c r="B35" s="23"/>
      <c r="C35" s="23"/>
      <c r="D35" s="355"/>
      <c r="E35" s="355"/>
      <c r="F35" s="355"/>
      <c r="G35" s="355"/>
      <c r="H35" s="355">
        <v>1</v>
      </c>
      <c r="I35" s="355"/>
      <c r="J35" s="332">
        <v>1</v>
      </c>
      <c r="K35" s="332"/>
      <c r="L35" s="332"/>
      <c r="M35" s="332"/>
      <c r="N35" s="332"/>
      <c r="O35" s="333"/>
      <c r="P35" s="343">
        <f t="shared" si="10"/>
        <v>2</v>
      </c>
      <c r="Q35" s="344"/>
      <c r="R35" s="84"/>
    </row>
    <row r="36" spans="1:18" ht="15">
      <c r="A36" s="76" t="s">
        <v>2</v>
      </c>
      <c r="B36" s="23"/>
      <c r="C36" s="23"/>
      <c r="D36" s="360"/>
      <c r="E36" s="361"/>
      <c r="F36" s="360"/>
      <c r="G36" s="361"/>
      <c r="H36" s="360"/>
      <c r="I36" s="361"/>
      <c r="J36" s="364"/>
      <c r="K36" s="365"/>
      <c r="L36" s="364"/>
      <c r="M36" s="365"/>
      <c r="N36" s="364"/>
      <c r="O36" s="366"/>
      <c r="P36" s="343">
        <f t="shared" si="10"/>
        <v>0</v>
      </c>
      <c r="Q36" s="344"/>
      <c r="R36" s="119"/>
    </row>
    <row r="37" spans="1:18" ht="15" thickBot="1">
      <c r="A37" s="76"/>
      <c r="B37" s="23"/>
      <c r="C37" s="23"/>
      <c r="D37" s="357">
        <f>SUM(D31:E36)</f>
        <v>0</v>
      </c>
      <c r="E37" s="357"/>
      <c r="F37" s="357">
        <f>SUM(F31:G36)</f>
        <v>11</v>
      </c>
      <c r="G37" s="357"/>
      <c r="H37" s="357">
        <f>SUM(H31:I36)</f>
        <v>15</v>
      </c>
      <c r="I37" s="357"/>
      <c r="J37" s="357">
        <f>SUM(J31:K36)</f>
        <v>7</v>
      </c>
      <c r="K37" s="357"/>
      <c r="L37" s="357">
        <f>SUM(L31:M36)</f>
        <v>5</v>
      </c>
      <c r="M37" s="357"/>
      <c r="N37" s="357">
        <f>SUM(N31:O36)</f>
        <v>0</v>
      </c>
      <c r="O37" s="357"/>
      <c r="P37" s="358">
        <f t="shared" si="10"/>
        <v>38</v>
      </c>
      <c r="Q37" s="359"/>
      <c r="R37" s="120">
        <f>SUM(D37:O37)</f>
        <v>38</v>
      </c>
    </row>
    <row r="38" spans="1:18" ht="15.75" thickTop="1">
      <c r="A38" s="370" t="s">
        <v>29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2"/>
      <c r="Q38" s="373"/>
      <c r="R38" s="121"/>
    </row>
    <row r="39" spans="1:18" ht="15">
      <c r="A39" s="374" t="s">
        <v>40</v>
      </c>
      <c r="B39" s="375"/>
      <c r="C39" s="375"/>
      <c r="D39" s="43">
        <f>SUM(D8+D9+D14+D15+D5+D7+D6+D16)</f>
        <v>0</v>
      </c>
      <c r="E39" s="43"/>
      <c r="F39" s="43">
        <f t="shared" ref="F39:N39" si="11">SUM(F8+F9+F14+F15+F5+F7+F6+F16)</f>
        <v>234</v>
      </c>
      <c r="G39" s="43"/>
      <c r="H39" s="43">
        <f t="shared" si="11"/>
        <v>254</v>
      </c>
      <c r="I39" s="43"/>
      <c r="J39" s="43">
        <f t="shared" si="11"/>
        <v>111</v>
      </c>
      <c r="K39" s="43"/>
      <c r="L39" s="43">
        <f t="shared" si="11"/>
        <v>71</v>
      </c>
      <c r="M39" s="43"/>
      <c r="N39" s="43">
        <f t="shared" si="11"/>
        <v>413</v>
      </c>
      <c r="O39" s="43"/>
      <c r="P39" s="376">
        <f>SUM(D39+F39+H39+J39+L39+N39)</f>
        <v>1083</v>
      </c>
      <c r="Q39" s="377"/>
      <c r="R39" s="121"/>
    </row>
    <row r="40" spans="1:18" ht="15">
      <c r="A40" s="378" t="s">
        <v>30</v>
      </c>
      <c r="B40" s="379"/>
      <c r="C40" s="379"/>
      <c r="D40" s="43">
        <f>SUM(D10+D11+D5+D14+D15+D16+D7+D6)</f>
        <v>0</v>
      </c>
      <c r="E40" s="43"/>
      <c r="F40" s="43">
        <f t="shared" ref="F40:N40" si="12">SUM(F10+F11+F5+F14+F15+F16+F7+F6)</f>
        <v>237</v>
      </c>
      <c r="G40" s="43"/>
      <c r="H40" s="43">
        <f t="shared" si="12"/>
        <v>256</v>
      </c>
      <c r="I40" s="43"/>
      <c r="J40" s="43">
        <f t="shared" si="12"/>
        <v>101</v>
      </c>
      <c r="K40" s="43"/>
      <c r="L40" s="43">
        <f t="shared" si="12"/>
        <v>75</v>
      </c>
      <c r="M40" s="43"/>
      <c r="N40" s="43">
        <f t="shared" si="12"/>
        <v>413</v>
      </c>
      <c r="O40" s="43"/>
      <c r="P40" s="376">
        <f>SUM(D40+F40+H40+J40+L40+N40)</f>
        <v>1082</v>
      </c>
      <c r="Q40" s="377"/>
      <c r="R40" s="121"/>
    </row>
    <row r="41" spans="1:18" ht="15">
      <c r="A41" s="380" t="s">
        <v>31</v>
      </c>
      <c r="B41" s="381"/>
      <c r="C41" s="381"/>
      <c r="D41" s="44">
        <f>SUM(D12+D13+D14+D15+D16+D5+D7+D6)</f>
        <v>0</v>
      </c>
      <c r="E41" s="44"/>
      <c r="F41" s="44">
        <f t="shared" ref="F41:N41" si="13">SUM(F12+F13+F14+F15+F16+F5+F7+F6)</f>
        <v>259</v>
      </c>
      <c r="G41" s="44"/>
      <c r="H41" s="44">
        <f t="shared" si="13"/>
        <v>292</v>
      </c>
      <c r="I41" s="44"/>
      <c r="J41" s="44">
        <f t="shared" si="13"/>
        <v>204</v>
      </c>
      <c r="K41" s="44"/>
      <c r="L41" s="44">
        <f t="shared" si="13"/>
        <v>164</v>
      </c>
      <c r="M41" s="44"/>
      <c r="N41" s="44">
        <f t="shared" si="13"/>
        <v>413</v>
      </c>
      <c r="O41" s="44"/>
      <c r="P41" s="382">
        <f>SUM(D41+F41+H41+J41+L41+N41)</f>
        <v>1332</v>
      </c>
      <c r="Q41" s="383"/>
      <c r="R41" s="121"/>
    </row>
    <row r="42" spans="1:18">
      <c r="A42" s="41" t="s">
        <v>32</v>
      </c>
      <c r="B42" s="18"/>
      <c r="C42" s="19"/>
      <c r="D42" s="45">
        <f>SUM(D39:D41)</f>
        <v>0</v>
      </c>
      <c r="E42" s="46"/>
      <c r="F42" s="45">
        <f>SUM(F39:F41)</f>
        <v>730</v>
      </c>
      <c r="G42" s="47"/>
      <c r="H42" s="45">
        <f>SUM(H39:H41)</f>
        <v>802</v>
      </c>
      <c r="I42" s="46"/>
      <c r="J42" s="45">
        <f>SUM(J39:J41)</f>
        <v>416</v>
      </c>
      <c r="K42" s="46"/>
      <c r="L42" s="45">
        <f>SUM(L39:L41)</f>
        <v>310</v>
      </c>
      <c r="M42" s="46"/>
      <c r="N42" s="45">
        <f>SUM(N39:N41)</f>
        <v>1239</v>
      </c>
      <c r="O42" s="46"/>
      <c r="P42" s="362">
        <f>SUM(P39:P41)</f>
        <v>3497</v>
      </c>
      <c r="Q42" s="363"/>
      <c r="R42" s="120">
        <f>SUM(D42:N42)</f>
        <v>3497</v>
      </c>
    </row>
    <row r="43" spans="1:18" ht="15">
      <c r="A43" s="77"/>
      <c r="B43" s="95"/>
      <c r="C43" s="95"/>
      <c r="D43" s="367" t="s">
        <v>46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95"/>
      <c r="Q43" s="95"/>
      <c r="R43" s="121"/>
    </row>
    <row r="44" spans="1:18" ht="15">
      <c r="A44" s="55" t="s">
        <v>37</v>
      </c>
      <c r="B44" s="56"/>
      <c r="C44" s="57"/>
      <c r="D44" s="97"/>
      <c r="E44" s="98"/>
      <c r="F44" s="97">
        <v>5</v>
      </c>
      <c r="G44" s="98"/>
      <c r="H44" s="97"/>
      <c r="I44" s="98"/>
      <c r="J44" s="97">
        <v>2</v>
      </c>
      <c r="K44" s="98"/>
      <c r="L44" s="97">
        <v>24</v>
      </c>
      <c r="M44" s="99"/>
      <c r="N44" s="97"/>
      <c r="O44" s="100"/>
      <c r="P44" s="101">
        <f>SUM(D44+F44+H44+J44+L44+N44)</f>
        <v>31</v>
      </c>
      <c r="Q44" s="53"/>
      <c r="R44" s="121"/>
    </row>
    <row r="45" spans="1:18" ht="15">
      <c r="A45" s="48" t="s">
        <v>38</v>
      </c>
      <c r="B45" s="49"/>
      <c r="C45" s="50"/>
      <c r="D45" s="102"/>
      <c r="E45" s="103"/>
      <c r="F45" s="102">
        <v>25</v>
      </c>
      <c r="G45" s="103"/>
      <c r="H45" s="102"/>
      <c r="I45" s="103"/>
      <c r="J45" s="102">
        <v>239</v>
      </c>
      <c r="K45" s="103"/>
      <c r="L45" s="102"/>
      <c r="M45" s="104"/>
      <c r="N45" s="102"/>
      <c r="O45" s="105"/>
      <c r="P45" s="106">
        <f>SUM(D45+F45+H45+J45+L45+N45)</f>
        <v>264</v>
      </c>
      <c r="Q45" s="51"/>
      <c r="R45" s="121"/>
    </row>
    <row r="46" spans="1:18" ht="15">
      <c r="A46" s="48" t="s">
        <v>42</v>
      </c>
      <c r="B46" s="49"/>
      <c r="C46" s="50"/>
      <c r="D46" s="102"/>
      <c r="E46" s="103"/>
      <c r="F46" s="102"/>
      <c r="G46" s="103"/>
      <c r="H46" s="102">
        <v>183</v>
      </c>
      <c r="I46" s="103"/>
      <c r="J46" s="102"/>
      <c r="K46" s="103"/>
      <c r="L46" s="102"/>
      <c r="M46" s="104"/>
      <c r="N46" s="102"/>
      <c r="O46" s="105"/>
      <c r="P46" s="106">
        <f>SUM(D46+F46+H46+J46+L46+N46)</f>
        <v>183</v>
      </c>
      <c r="Q46" s="51"/>
      <c r="R46" s="121"/>
    </row>
    <row r="47" spans="1:18" ht="15" thickBot="1">
      <c r="A47" s="115" t="s">
        <v>43</v>
      </c>
      <c r="B47" s="116"/>
      <c r="C47" s="117"/>
      <c r="D47" s="118">
        <f>SUM(D44:D46)</f>
        <v>0</v>
      </c>
      <c r="E47" s="118"/>
      <c r="F47" s="118">
        <f>SUM(F44:F46)</f>
        <v>30</v>
      </c>
      <c r="G47" s="118"/>
      <c r="H47" s="118">
        <f>SUM(H44:H46)</f>
        <v>183</v>
      </c>
      <c r="I47" s="118"/>
      <c r="J47" s="118">
        <f>SUM(J44:J46)</f>
        <v>241</v>
      </c>
      <c r="K47" s="118"/>
      <c r="L47" s="118">
        <f>SUM(L44:L46)</f>
        <v>24</v>
      </c>
      <c r="M47" s="118"/>
      <c r="N47" s="118">
        <f>SUM(N44:N46)</f>
        <v>0</v>
      </c>
      <c r="O47" s="107"/>
      <c r="P47" s="216">
        <f>SUM(P44:P46)</f>
        <v>478</v>
      </c>
      <c r="Q47" s="54"/>
      <c r="R47" s="122">
        <f>SUM(D47:O47)</f>
        <v>478</v>
      </c>
    </row>
    <row r="48" spans="1:18" ht="15.75" thickTop="1">
      <c r="A48" s="78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123"/>
    </row>
  </sheetData>
  <mergeCells count="78">
    <mergeCell ref="P1:Q1"/>
    <mergeCell ref="A41:C41"/>
    <mergeCell ref="P41:Q41"/>
    <mergeCell ref="P42:Q42"/>
    <mergeCell ref="D43:O43"/>
    <mergeCell ref="P37:Q37"/>
    <mergeCell ref="A38:Q38"/>
    <mergeCell ref="A39:C39"/>
    <mergeCell ref="P39:Q39"/>
    <mergeCell ref="A40:C40"/>
    <mergeCell ref="P40:Q40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N32:O32"/>
    <mergeCell ref="P32:Q32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D21:O21"/>
    <mergeCell ref="P21:Q21"/>
    <mergeCell ref="R23:R24"/>
    <mergeCell ref="R25:R26"/>
    <mergeCell ref="D31:E31"/>
    <mergeCell ref="F31:G31"/>
    <mergeCell ref="H31:I31"/>
    <mergeCell ref="J31:K31"/>
    <mergeCell ref="L31:M31"/>
    <mergeCell ref="N31:O31"/>
    <mergeCell ref="P31:Q31"/>
    <mergeCell ref="P2:Q3"/>
    <mergeCell ref="D3:E3"/>
    <mergeCell ref="F3:G3"/>
    <mergeCell ref="H3:I3"/>
    <mergeCell ref="J3:K3"/>
    <mergeCell ref="L3:M3"/>
    <mergeCell ref="N3:O3"/>
    <mergeCell ref="C1:O1"/>
    <mergeCell ref="A2:A3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T23" sqref="T23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42436</v>
      </c>
      <c r="E2" s="330"/>
      <c r="F2" s="330">
        <v>42438</v>
      </c>
      <c r="G2" s="330"/>
      <c r="H2" s="330">
        <v>42439</v>
      </c>
      <c r="I2" s="330"/>
      <c r="J2" s="330">
        <v>42440</v>
      </c>
      <c r="K2" s="330"/>
      <c r="L2" s="330">
        <v>42441</v>
      </c>
      <c r="M2" s="330"/>
      <c r="N2" s="330">
        <v>42442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09" t="s">
        <v>28</v>
      </c>
      <c r="F4" s="85" t="s">
        <v>27</v>
      </c>
      <c r="G4" s="209" t="s">
        <v>28</v>
      </c>
      <c r="H4" s="85" t="s">
        <v>25</v>
      </c>
      <c r="I4" s="209" t="s">
        <v>28</v>
      </c>
      <c r="J4" s="85" t="s">
        <v>25</v>
      </c>
      <c r="K4" s="209" t="s">
        <v>28</v>
      </c>
      <c r="L4" s="85" t="s">
        <v>25</v>
      </c>
      <c r="M4" s="209" t="s">
        <v>28</v>
      </c>
      <c r="N4" s="85" t="s">
        <v>25</v>
      </c>
      <c r="O4" s="209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14</v>
      </c>
      <c r="E5" s="25">
        <f>SUM(C5*D5)</f>
        <v>700</v>
      </c>
      <c r="F5" s="143">
        <v>5</v>
      </c>
      <c r="G5" s="25">
        <f>SUM(F5*C5)</f>
        <v>250</v>
      </c>
      <c r="H5" s="143">
        <v>12</v>
      </c>
      <c r="I5" s="25">
        <f>SUM(C5*H5)</f>
        <v>600</v>
      </c>
      <c r="J5" s="143">
        <v>19</v>
      </c>
      <c r="K5" s="26">
        <f>SUM(C5*J5)</f>
        <v>950</v>
      </c>
      <c r="L5" s="143">
        <v>35</v>
      </c>
      <c r="M5" s="25">
        <f>SUM(C5*L5)</f>
        <v>1750</v>
      </c>
      <c r="N5" s="143"/>
      <c r="O5" s="86"/>
      <c r="P5" s="152">
        <f t="shared" ref="P5:Q14" si="0">SUM(D5+F5+H5+J5+L5+N5)</f>
        <v>85</v>
      </c>
      <c r="Q5" s="21">
        <f t="shared" si="0"/>
        <v>4250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9</v>
      </c>
      <c r="E6" s="25">
        <f t="shared" ref="E6:E13" si="1">SUM(C6*D6)</f>
        <v>225</v>
      </c>
      <c r="F6" s="144">
        <v>88</v>
      </c>
      <c r="G6" s="25">
        <f t="shared" ref="G6:G13" si="2">SUM(F6*C6)</f>
        <v>2200</v>
      </c>
      <c r="H6" s="144">
        <v>26</v>
      </c>
      <c r="I6" s="25">
        <f t="shared" ref="I6:I13" si="3">SUM(C6*H6)</f>
        <v>650</v>
      </c>
      <c r="J6" s="144">
        <v>11</v>
      </c>
      <c r="K6" s="26">
        <f t="shared" ref="K6:K13" si="4">SUM(C6*J6)</f>
        <v>275</v>
      </c>
      <c r="L6" s="144">
        <v>28</v>
      </c>
      <c r="M6" s="25">
        <f t="shared" ref="M6:M13" si="5">SUM(C6*L6)</f>
        <v>700</v>
      </c>
      <c r="N6" s="144"/>
      <c r="O6" s="128"/>
      <c r="P6" s="153">
        <f t="shared" si="0"/>
        <v>162</v>
      </c>
      <c r="Q6" s="21">
        <f t="shared" si="0"/>
        <v>4050</v>
      </c>
      <c r="R6" s="84"/>
    </row>
    <row r="7" spans="1:18">
      <c r="A7" s="74" t="s">
        <v>2</v>
      </c>
      <c r="B7" s="1"/>
      <c r="C7" s="16"/>
      <c r="D7" s="144">
        <v>84</v>
      </c>
      <c r="E7" s="25"/>
      <c r="F7" s="144">
        <v>74</v>
      </c>
      <c r="G7" s="25"/>
      <c r="H7" s="144">
        <v>79</v>
      </c>
      <c r="I7" s="25"/>
      <c r="J7" s="144">
        <v>87</v>
      </c>
      <c r="K7" s="26"/>
      <c r="L7" s="144"/>
      <c r="M7" s="25"/>
      <c r="N7" s="144"/>
      <c r="O7" s="86"/>
      <c r="P7" s="153">
        <f>SUM(D7+F7+H7+J7+L7+N7)</f>
        <v>324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>
        <v>44</v>
      </c>
      <c r="K9" s="26">
        <f t="shared" si="4"/>
        <v>660</v>
      </c>
      <c r="L9" s="144"/>
      <c r="M9" s="25">
        <f t="shared" si="5"/>
        <v>0</v>
      </c>
      <c r="N9" s="144"/>
      <c r="O9" s="86"/>
      <c r="P9" s="154">
        <f>SUM(D9+F9+H9+J9+L9+N9)</f>
        <v>44</v>
      </c>
      <c r="Q9" s="22">
        <f>SUM(E9+G9+I9+K9+M9+O9)</f>
        <v>660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3</v>
      </c>
      <c r="E10" s="25">
        <f t="shared" si="1"/>
        <v>60</v>
      </c>
      <c r="F10" s="144">
        <v>1</v>
      </c>
      <c r="G10" s="25">
        <f t="shared" si="2"/>
        <v>20</v>
      </c>
      <c r="H10" s="144"/>
      <c r="I10" s="25">
        <f t="shared" si="3"/>
        <v>0</v>
      </c>
      <c r="J10" s="144">
        <v>1</v>
      </c>
      <c r="K10" s="26">
        <f t="shared" si="4"/>
        <v>20</v>
      </c>
      <c r="L10" s="144">
        <v>2</v>
      </c>
      <c r="M10" s="25">
        <f t="shared" si="5"/>
        <v>40</v>
      </c>
      <c r="N10" s="144"/>
      <c r="O10" s="86"/>
      <c r="P10" s="154">
        <f t="shared" si="0"/>
        <v>7</v>
      </c>
      <c r="Q10" s="22">
        <f t="shared" si="0"/>
        <v>140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>
        <v>2</v>
      </c>
      <c r="G11" s="25">
        <f t="shared" si="2"/>
        <v>20</v>
      </c>
      <c r="H11" s="144">
        <v>2</v>
      </c>
      <c r="I11" s="25">
        <f t="shared" si="3"/>
        <v>20</v>
      </c>
      <c r="J11" s="144">
        <v>5</v>
      </c>
      <c r="K11" s="26">
        <f t="shared" si="4"/>
        <v>50</v>
      </c>
      <c r="L11" s="144">
        <v>2</v>
      </c>
      <c r="M11" s="25">
        <f t="shared" si="5"/>
        <v>20</v>
      </c>
      <c r="N11" s="144"/>
      <c r="O11" s="86"/>
      <c r="P11" s="154">
        <f t="shared" si="0"/>
        <v>12</v>
      </c>
      <c r="Q11" s="22">
        <f t="shared" si="0"/>
        <v>120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23</v>
      </c>
      <c r="E12" s="25">
        <f t="shared" si="1"/>
        <v>460</v>
      </c>
      <c r="F12" s="144">
        <v>8</v>
      </c>
      <c r="G12" s="25">
        <f t="shared" si="2"/>
        <v>160</v>
      </c>
      <c r="H12" s="144">
        <v>25</v>
      </c>
      <c r="I12" s="25">
        <f t="shared" si="3"/>
        <v>500</v>
      </c>
      <c r="J12" s="144">
        <v>30</v>
      </c>
      <c r="K12" s="26">
        <f t="shared" si="4"/>
        <v>600</v>
      </c>
      <c r="L12" s="144">
        <v>44</v>
      </c>
      <c r="M12" s="25">
        <f t="shared" si="5"/>
        <v>880</v>
      </c>
      <c r="N12" s="144"/>
      <c r="O12" s="86"/>
      <c r="P12" s="154">
        <f t="shared" si="0"/>
        <v>130</v>
      </c>
      <c r="Q12" s="22">
        <f t="shared" si="0"/>
        <v>2600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54</v>
      </c>
      <c r="E13" s="25">
        <f t="shared" si="1"/>
        <v>540</v>
      </c>
      <c r="F13" s="144">
        <v>58</v>
      </c>
      <c r="G13" s="25">
        <f t="shared" si="2"/>
        <v>580</v>
      </c>
      <c r="H13" s="144">
        <v>89</v>
      </c>
      <c r="I13" s="25">
        <f t="shared" si="3"/>
        <v>890</v>
      </c>
      <c r="J13" s="144">
        <v>107</v>
      </c>
      <c r="K13" s="26">
        <f t="shared" si="4"/>
        <v>1070</v>
      </c>
      <c r="L13" s="144">
        <v>42</v>
      </c>
      <c r="M13" s="25">
        <f t="shared" si="5"/>
        <v>420</v>
      </c>
      <c r="N13" s="144"/>
      <c r="O13" s="86"/>
      <c r="P13" s="154">
        <f t="shared" si="0"/>
        <v>350</v>
      </c>
      <c r="Q13" s="22">
        <f t="shared" si="0"/>
        <v>3500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5</v>
      </c>
      <c r="E14" s="25">
        <v>125</v>
      </c>
      <c r="F14" s="144"/>
      <c r="G14" s="27"/>
      <c r="H14" s="144"/>
      <c r="I14" s="27"/>
      <c r="J14" s="144"/>
      <c r="K14" s="28"/>
      <c r="L14" s="144">
        <v>20</v>
      </c>
      <c r="M14" s="27">
        <v>500</v>
      </c>
      <c r="N14" s="144"/>
      <c r="O14" s="86"/>
      <c r="P14" s="154">
        <f t="shared" si="0"/>
        <v>25</v>
      </c>
      <c r="Q14" s="22">
        <f t="shared" si="0"/>
        <v>625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4</v>
      </c>
      <c r="E15" s="25"/>
      <c r="F15" s="145">
        <v>9</v>
      </c>
      <c r="G15" s="29"/>
      <c r="H15" s="145">
        <v>19</v>
      </c>
      <c r="I15" s="29"/>
      <c r="J15" s="145">
        <v>8</v>
      </c>
      <c r="K15" s="30"/>
      <c r="L15" s="145">
        <v>1</v>
      </c>
      <c r="M15" s="29"/>
      <c r="N15" s="145"/>
      <c r="O15" s="86"/>
      <c r="P15" s="155">
        <f>SUM(D15+F15+H15+J15+L15+N15)</f>
        <v>41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471</v>
      </c>
      <c r="O16" s="88"/>
      <c r="P16" s="155">
        <f>SUM(D16+F16+H16+J16+L16+N16)</f>
        <v>471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197</v>
      </c>
      <c r="E17" s="168">
        <f>SUM(E5:E16)</f>
        <v>2120</v>
      </c>
      <c r="F17" s="169">
        <f t="shared" ref="F17:Q17" si="6">SUM(F5:F16)</f>
        <v>245</v>
      </c>
      <c r="G17" s="168">
        <f t="shared" si="6"/>
        <v>3230</v>
      </c>
      <c r="H17" s="170">
        <f t="shared" si="6"/>
        <v>252</v>
      </c>
      <c r="I17" s="168">
        <f t="shared" si="6"/>
        <v>2660</v>
      </c>
      <c r="J17" s="169">
        <f t="shared" si="6"/>
        <v>312</v>
      </c>
      <c r="K17" s="168">
        <f t="shared" si="6"/>
        <v>3625</v>
      </c>
      <c r="L17" s="170">
        <f t="shared" si="6"/>
        <v>174</v>
      </c>
      <c r="M17" s="168">
        <f t="shared" si="6"/>
        <v>4310</v>
      </c>
      <c r="N17" s="170">
        <f t="shared" si="6"/>
        <v>471</v>
      </c>
      <c r="O17" s="171">
        <f t="shared" si="6"/>
        <v>0</v>
      </c>
      <c r="P17" s="172">
        <f t="shared" si="6"/>
        <v>1651</v>
      </c>
      <c r="Q17" s="173">
        <f t="shared" si="6"/>
        <v>15945</v>
      </c>
      <c r="R17" s="84"/>
    </row>
    <row r="18" spans="1:18" ht="13.5" customHeight="1">
      <c r="A18" s="159" t="s">
        <v>49</v>
      </c>
      <c r="B18" s="160"/>
      <c r="C18" s="160"/>
      <c r="D18" s="202"/>
      <c r="E18" s="25"/>
      <c r="F18" s="202"/>
      <c r="G18" s="27"/>
      <c r="H18" s="202">
        <v>4</v>
      </c>
      <c r="I18" s="27">
        <v>3900</v>
      </c>
      <c r="J18" s="202"/>
      <c r="K18" s="27"/>
      <c r="L18" s="144">
        <v>1</v>
      </c>
      <c r="M18" s="27">
        <v>1130</v>
      </c>
      <c r="N18" s="162"/>
      <c r="O18" s="163"/>
      <c r="P18" s="156">
        <f>SUM(N18+L18+J18+H18+F18+D18)</f>
        <v>5</v>
      </c>
      <c r="Q18" s="21">
        <f>SUM(M18+K18+I18+G18+E18)</f>
        <v>5030</v>
      </c>
      <c r="R18" s="84"/>
    </row>
    <row r="19" spans="1:18">
      <c r="A19" s="159" t="s">
        <v>54</v>
      </c>
      <c r="B19" s="160"/>
      <c r="C19" s="160"/>
      <c r="D19" s="202">
        <v>1</v>
      </c>
      <c r="E19" s="25">
        <v>150</v>
      </c>
      <c r="F19" s="202"/>
      <c r="G19" s="27"/>
      <c r="H19" s="202"/>
      <c r="I19" s="27"/>
      <c r="J19" s="202"/>
      <c r="K19" s="27"/>
      <c r="L19" s="144"/>
      <c r="M19" s="27"/>
      <c r="N19" s="162"/>
      <c r="O19" s="163"/>
      <c r="P19" s="156">
        <f>SUM(N19+L19+J19+H19+F19+D19)</f>
        <v>1</v>
      </c>
      <c r="Q19" s="21">
        <f>SUM(M19+K19+I19+G19+E19)</f>
        <v>150</v>
      </c>
      <c r="R19" s="84"/>
    </row>
    <row r="20" spans="1:18">
      <c r="A20" s="124" t="s">
        <v>50</v>
      </c>
      <c r="B20" s="125" t="s">
        <v>1</v>
      </c>
      <c r="C20" s="125"/>
      <c r="D20" s="202"/>
      <c r="E20" s="27">
        <v>210</v>
      </c>
      <c r="F20" s="149"/>
      <c r="G20" s="27">
        <v>200</v>
      </c>
      <c r="H20" s="149"/>
      <c r="I20" s="27">
        <v>150</v>
      </c>
      <c r="J20" s="149"/>
      <c r="K20" s="27">
        <v>290</v>
      </c>
      <c r="L20" s="144"/>
      <c r="M20" s="27">
        <v>290</v>
      </c>
      <c r="N20" s="144"/>
      <c r="O20" s="27">
        <v>700</v>
      </c>
      <c r="P20" s="156">
        <f>SUM(N20+L20+J20+H20+F20+D20)</f>
        <v>0</v>
      </c>
      <c r="Q20" s="21">
        <f>SUM(M20+K20+I20+G20+E20+O20)</f>
        <v>1840</v>
      </c>
      <c r="R20" s="84"/>
    </row>
    <row r="21" spans="1:18" ht="15" thickBot="1">
      <c r="A21" s="166" t="s">
        <v>52</v>
      </c>
      <c r="B21" s="111"/>
      <c r="C21" s="111"/>
      <c r="D21" s="148">
        <f t="shared" ref="D21:P21" si="7">SUM(D17:D20)</f>
        <v>198</v>
      </c>
      <c r="E21" s="129">
        <f t="shared" si="7"/>
        <v>2480</v>
      </c>
      <c r="F21" s="148">
        <f t="shared" si="7"/>
        <v>245</v>
      </c>
      <c r="G21" s="129">
        <f t="shared" si="7"/>
        <v>3430</v>
      </c>
      <c r="H21" s="148">
        <f t="shared" si="7"/>
        <v>256</v>
      </c>
      <c r="I21" s="129">
        <f t="shared" si="7"/>
        <v>6710</v>
      </c>
      <c r="J21" s="148">
        <f t="shared" si="7"/>
        <v>312</v>
      </c>
      <c r="K21" s="129">
        <f t="shared" si="7"/>
        <v>3915</v>
      </c>
      <c r="L21" s="151">
        <f t="shared" si="7"/>
        <v>175</v>
      </c>
      <c r="M21" s="129">
        <f t="shared" si="7"/>
        <v>5730</v>
      </c>
      <c r="N21" s="151">
        <f t="shared" si="7"/>
        <v>471</v>
      </c>
      <c r="O21" s="129">
        <f t="shared" si="7"/>
        <v>700</v>
      </c>
      <c r="P21" s="151">
        <f t="shared" si="7"/>
        <v>1657</v>
      </c>
      <c r="Q21" s="129">
        <f>SUM(Q17:Q20)</f>
        <v>22965</v>
      </c>
      <c r="R21" s="84"/>
    </row>
    <row r="22" spans="1:18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8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 ht="12.75" customHeight="1">
      <c r="A24" s="3" t="s">
        <v>7</v>
      </c>
      <c r="B24" s="23"/>
      <c r="C24" s="23"/>
      <c r="D24" s="207"/>
      <c r="E24" s="58"/>
      <c r="F24" s="208"/>
      <c r="G24" s="59"/>
      <c r="H24" s="208"/>
      <c r="I24" s="59"/>
      <c r="J24" s="207">
        <v>42</v>
      </c>
      <c r="K24" s="58"/>
      <c r="L24" s="207"/>
      <c r="M24" s="59"/>
      <c r="N24" s="60"/>
      <c r="O24" s="211">
        <v>12</v>
      </c>
      <c r="P24" s="69">
        <f t="shared" ref="P24:Q31" si="8">SUM(D24+F24+H24+J24+L24+N24)</f>
        <v>42</v>
      </c>
      <c r="Q24" s="62">
        <f t="shared" si="8"/>
        <v>12</v>
      </c>
      <c r="R24" s="323">
        <f>SUM(P24:Q25)</f>
        <v>595</v>
      </c>
    </row>
    <row r="25" spans="1:18" ht="15" customHeight="1">
      <c r="A25" s="4" t="s">
        <v>8</v>
      </c>
      <c r="B25" s="23"/>
      <c r="C25" s="23"/>
      <c r="D25" s="6">
        <v>83</v>
      </c>
      <c r="E25" s="7"/>
      <c r="F25" s="6">
        <v>156</v>
      </c>
      <c r="G25" s="7">
        <v>2</v>
      </c>
      <c r="H25" s="6">
        <v>128</v>
      </c>
      <c r="I25" s="7"/>
      <c r="J25" s="206">
        <v>88</v>
      </c>
      <c r="K25" s="7"/>
      <c r="L25" s="6">
        <v>29</v>
      </c>
      <c r="M25" s="7"/>
      <c r="N25" s="206"/>
      <c r="O25" s="210">
        <v>55</v>
      </c>
      <c r="P25" s="70">
        <f t="shared" si="8"/>
        <v>484</v>
      </c>
      <c r="Q25" s="63">
        <f t="shared" si="8"/>
        <v>57</v>
      </c>
      <c r="R25" s="324"/>
    </row>
    <row r="26" spans="1:18">
      <c r="A26" s="4" t="s">
        <v>9</v>
      </c>
      <c r="B26" s="23"/>
      <c r="C26" s="23"/>
      <c r="D26" s="6"/>
      <c r="E26" s="7"/>
      <c r="F26" s="6">
        <v>2</v>
      </c>
      <c r="G26" s="7"/>
      <c r="H26" s="6">
        <v>1</v>
      </c>
      <c r="I26" s="7"/>
      <c r="J26" s="206">
        <v>3</v>
      </c>
      <c r="K26" s="7"/>
      <c r="L26" s="6">
        <v>1</v>
      </c>
      <c r="M26" s="9"/>
      <c r="N26" s="206"/>
      <c r="O26" s="210">
        <v>27</v>
      </c>
      <c r="P26" s="71">
        <f t="shared" si="8"/>
        <v>7</v>
      </c>
      <c r="Q26" s="63">
        <f t="shared" si="8"/>
        <v>27</v>
      </c>
      <c r="R26" s="325">
        <f>SUM(P26:Q27)</f>
        <v>156</v>
      </c>
    </row>
    <row r="27" spans="1:18" ht="15" customHeight="1">
      <c r="A27" s="4" t="s">
        <v>10</v>
      </c>
      <c r="B27" s="23"/>
      <c r="C27" s="23"/>
      <c r="D27" s="6">
        <v>14</v>
      </c>
      <c r="E27" s="7"/>
      <c r="F27" s="6">
        <v>33</v>
      </c>
      <c r="G27" s="7"/>
      <c r="H27" s="6">
        <v>12</v>
      </c>
      <c r="I27" s="7"/>
      <c r="J27" s="206">
        <v>26</v>
      </c>
      <c r="K27" s="7"/>
      <c r="L27" s="6">
        <v>13</v>
      </c>
      <c r="M27" s="9"/>
      <c r="N27" s="206"/>
      <c r="O27" s="210">
        <v>24</v>
      </c>
      <c r="P27" s="71">
        <f t="shared" si="8"/>
        <v>98</v>
      </c>
      <c r="Q27" s="63">
        <f t="shared" si="8"/>
        <v>24</v>
      </c>
      <c r="R27" s="326"/>
    </row>
    <row r="28" spans="1:18">
      <c r="A28" s="4" t="s">
        <v>11</v>
      </c>
      <c r="B28" s="23"/>
      <c r="C28" s="23"/>
      <c r="D28" s="6">
        <v>3</v>
      </c>
      <c r="E28" s="7"/>
      <c r="F28" s="6">
        <v>5</v>
      </c>
      <c r="G28" s="7"/>
      <c r="H28" s="6">
        <v>20</v>
      </c>
      <c r="I28" s="7"/>
      <c r="J28" s="206">
        <v>10</v>
      </c>
      <c r="K28" s="7"/>
      <c r="L28" s="6">
        <v>10</v>
      </c>
      <c r="M28" s="9"/>
      <c r="N28" s="206"/>
      <c r="O28" s="210">
        <v>71</v>
      </c>
      <c r="P28" s="71">
        <f t="shared" si="8"/>
        <v>48</v>
      </c>
      <c r="Q28" s="63">
        <f t="shared" si="8"/>
        <v>71</v>
      </c>
      <c r="R28" s="174">
        <f>SUM(P28:Q28)</f>
        <v>119</v>
      </c>
    </row>
    <row r="29" spans="1:18">
      <c r="A29" s="4" t="s">
        <v>12</v>
      </c>
      <c r="B29" s="23"/>
      <c r="C29" s="23"/>
      <c r="D29" s="6">
        <v>53</v>
      </c>
      <c r="E29" s="7">
        <v>4</v>
      </c>
      <c r="F29" s="6">
        <v>18</v>
      </c>
      <c r="G29" s="7">
        <v>7</v>
      </c>
      <c r="H29" s="6">
        <v>48</v>
      </c>
      <c r="I29" s="7">
        <v>19</v>
      </c>
      <c r="J29" s="206">
        <v>58</v>
      </c>
      <c r="K29" s="7">
        <v>8</v>
      </c>
      <c r="L29" s="6">
        <v>107</v>
      </c>
      <c r="M29" s="9">
        <v>1</v>
      </c>
      <c r="N29" s="206"/>
      <c r="O29" s="210">
        <v>219</v>
      </c>
      <c r="P29" s="71">
        <f t="shared" si="8"/>
        <v>284</v>
      </c>
      <c r="Q29" s="63">
        <f t="shared" si="8"/>
        <v>258</v>
      </c>
      <c r="R29" s="174">
        <f>SUM(P29:Q29)</f>
        <v>542</v>
      </c>
    </row>
    <row r="30" spans="1:18">
      <c r="A30" s="4" t="s">
        <v>44</v>
      </c>
      <c r="B30" s="23"/>
      <c r="C30" s="23"/>
      <c r="D30" s="17">
        <v>40</v>
      </c>
      <c r="E30" s="34"/>
      <c r="F30" s="17">
        <v>22</v>
      </c>
      <c r="G30" s="34"/>
      <c r="H30" s="17">
        <v>24</v>
      </c>
      <c r="I30" s="34"/>
      <c r="J30" s="35">
        <v>77</v>
      </c>
      <c r="K30" s="34"/>
      <c r="L30" s="17">
        <v>13</v>
      </c>
      <c r="M30" s="31"/>
      <c r="N30" s="35"/>
      <c r="O30" s="35">
        <v>63</v>
      </c>
      <c r="P30" s="72">
        <f t="shared" si="8"/>
        <v>176</v>
      </c>
      <c r="Q30" s="64">
        <f t="shared" si="8"/>
        <v>63</v>
      </c>
      <c r="R30" s="175">
        <f>SUM(P30:Q30)</f>
        <v>239</v>
      </c>
    </row>
    <row r="31" spans="1:18" ht="15" thickBot="1">
      <c r="A31" s="114"/>
      <c r="B31" s="111"/>
      <c r="C31" s="111"/>
      <c r="D31" s="37">
        <f t="shared" ref="D31:M31" si="9">SUM(D24:D30)</f>
        <v>193</v>
      </c>
      <c r="E31" s="38">
        <f t="shared" si="9"/>
        <v>4</v>
      </c>
      <c r="F31" s="32">
        <f t="shared" si="9"/>
        <v>236</v>
      </c>
      <c r="G31" s="39">
        <f t="shared" si="9"/>
        <v>9</v>
      </c>
      <c r="H31" s="32">
        <f t="shared" si="9"/>
        <v>233</v>
      </c>
      <c r="I31" s="39">
        <f t="shared" si="9"/>
        <v>19</v>
      </c>
      <c r="J31" s="40">
        <f t="shared" si="9"/>
        <v>304</v>
      </c>
      <c r="K31" s="39">
        <f t="shared" si="9"/>
        <v>8</v>
      </c>
      <c r="L31" s="40">
        <f t="shared" si="9"/>
        <v>173</v>
      </c>
      <c r="M31" s="38">
        <f t="shared" si="9"/>
        <v>1</v>
      </c>
      <c r="N31" s="40"/>
      <c r="O31" s="68">
        <v>471</v>
      </c>
      <c r="P31" s="73">
        <f>SUM(P24:P30)</f>
        <v>1139</v>
      </c>
      <c r="Q31" s="33">
        <f t="shared" si="8"/>
        <v>512</v>
      </c>
      <c r="R31" s="61">
        <f>SUM(P31:Q31)</f>
        <v>1651</v>
      </c>
    </row>
    <row r="32" spans="1:18" ht="15" thickTop="1">
      <c r="A32" s="112" t="s">
        <v>13</v>
      </c>
      <c r="B32" s="113"/>
      <c r="C32" s="113"/>
      <c r="D32" s="341"/>
      <c r="E32" s="341"/>
      <c r="F32" s="342"/>
      <c r="G32" s="342"/>
      <c r="H32" s="342"/>
      <c r="I32" s="342"/>
      <c r="J32" s="345"/>
      <c r="K32" s="346"/>
      <c r="L32" s="345"/>
      <c r="M32" s="345"/>
      <c r="N32" s="345"/>
      <c r="O32" s="347"/>
      <c r="P32" s="348">
        <f>SUM(D32:O32)</f>
        <v>0</v>
      </c>
      <c r="Q32" s="349"/>
      <c r="R32" s="84"/>
    </row>
    <row r="33" spans="1:18">
      <c r="A33" s="75" t="s">
        <v>14</v>
      </c>
      <c r="B33" s="23"/>
      <c r="C33" s="23"/>
      <c r="D33" s="332">
        <v>1</v>
      </c>
      <c r="E33" s="356"/>
      <c r="F33" s="355"/>
      <c r="G33" s="355"/>
      <c r="H33" s="355"/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1</v>
      </c>
      <c r="Q33" s="344"/>
      <c r="R33" s="130">
        <f>SUM(O24:O30)</f>
        <v>471</v>
      </c>
    </row>
    <row r="34" spans="1:18">
      <c r="A34" s="3" t="s">
        <v>15</v>
      </c>
      <c r="B34" s="23"/>
      <c r="C34" s="23"/>
      <c r="D34" s="355">
        <v>2</v>
      </c>
      <c r="E34" s="355"/>
      <c r="F34" s="355">
        <v>5</v>
      </c>
      <c r="G34" s="355"/>
      <c r="H34" s="355">
        <v>4</v>
      </c>
      <c r="I34" s="355"/>
      <c r="J34" s="332">
        <v>6</v>
      </c>
      <c r="K34" s="356"/>
      <c r="L34" s="355">
        <v>6</v>
      </c>
      <c r="M34" s="355"/>
      <c r="N34" s="332"/>
      <c r="O34" s="333"/>
      <c r="P34" s="343">
        <f t="shared" si="10"/>
        <v>23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>
        <v>2</v>
      </c>
      <c r="G35" s="355"/>
      <c r="H35" s="355"/>
      <c r="I35" s="355"/>
      <c r="J35" s="332"/>
      <c r="K35" s="356"/>
      <c r="L35" s="332"/>
      <c r="M35" s="332"/>
      <c r="N35" s="332"/>
      <c r="O35" s="333"/>
      <c r="P35" s="343">
        <f t="shared" si="10"/>
        <v>2</v>
      </c>
      <c r="Q35" s="344"/>
      <c r="R35" s="84"/>
    </row>
    <row r="36" spans="1:18">
      <c r="A36" s="76" t="s">
        <v>17</v>
      </c>
      <c r="B36" s="23"/>
      <c r="C36" s="23"/>
      <c r="D36" s="355">
        <v>4</v>
      </c>
      <c r="E36" s="355"/>
      <c r="F36" s="355">
        <v>2</v>
      </c>
      <c r="G36" s="355"/>
      <c r="H36" s="355">
        <v>1</v>
      </c>
      <c r="I36" s="355"/>
      <c r="J36" s="332">
        <v>4</v>
      </c>
      <c r="K36" s="332"/>
      <c r="L36" s="332"/>
      <c r="M36" s="332"/>
      <c r="N36" s="332"/>
      <c r="O36" s="333"/>
      <c r="P36" s="343">
        <f t="shared" si="10"/>
        <v>11</v>
      </c>
      <c r="Q36" s="344"/>
      <c r="R36" s="84"/>
    </row>
    <row r="37" spans="1:18" ht="15">
      <c r="A37" s="76" t="s">
        <v>2</v>
      </c>
      <c r="B37" s="23"/>
      <c r="C37" s="23"/>
      <c r="D37" s="360"/>
      <c r="E37" s="361"/>
      <c r="F37" s="360"/>
      <c r="G37" s="361"/>
      <c r="H37" s="360"/>
      <c r="I37" s="361"/>
      <c r="J37" s="364"/>
      <c r="K37" s="365"/>
      <c r="L37" s="364"/>
      <c r="M37" s="365"/>
      <c r="N37" s="364"/>
      <c r="O37" s="366"/>
      <c r="P37" s="343">
        <f t="shared" si="10"/>
        <v>0</v>
      </c>
      <c r="Q37" s="344"/>
      <c r="R37" s="119"/>
    </row>
    <row r="38" spans="1:18" ht="15" thickBot="1">
      <c r="A38" s="76"/>
      <c r="B38" s="23"/>
      <c r="C38" s="23"/>
      <c r="D38" s="357">
        <f>SUM(D32:E37)</f>
        <v>7</v>
      </c>
      <c r="E38" s="357"/>
      <c r="F38" s="357">
        <f>SUM(F32:G37)</f>
        <v>9</v>
      </c>
      <c r="G38" s="357"/>
      <c r="H38" s="357">
        <f>SUM(H32:I37)</f>
        <v>5</v>
      </c>
      <c r="I38" s="357"/>
      <c r="J38" s="357">
        <f>SUM(J32:K37)</f>
        <v>10</v>
      </c>
      <c r="K38" s="357"/>
      <c r="L38" s="357">
        <f>SUM(L32:M37)</f>
        <v>6</v>
      </c>
      <c r="M38" s="357"/>
      <c r="N38" s="357">
        <f>SUM(N32:O37)</f>
        <v>0</v>
      </c>
      <c r="O38" s="357"/>
      <c r="P38" s="358">
        <f t="shared" si="10"/>
        <v>37</v>
      </c>
      <c r="Q38" s="359"/>
      <c r="R38" s="120">
        <f>SUM(D38:O38)</f>
        <v>37</v>
      </c>
    </row>
    <row r="39" spans="1:18" ht="13.5" customHeight="1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116</v>
      </c>
      <c r="E40" s="43"/>
      <c r="F40" s="43">
        <f t="shared" ref="F40:N40" si="11">SUM(F8+F9+F14+F15+F5+F7+F6+F16)</f>
        <v>176</v>
      </c>
      <c r="G40" s="43"/>
      <c r="H40" s="43">
        <f t="shared" si="11"/>
        <v>136</v>
      </c>
      <c r="I40" s="43"/>
      <c r="J40" s="43">
        <f t="shared" si="11"/>
        <v>169</v>
      </c>
      <c r="K40" s="43"/>
      <c r="L40" s="43">
        <f>SUM(L8+L9+L14+L15+L5+L7+L6+L16)</f>
        <v>84</v>
      </c>
      <c r="M40" s="43"/>
      <c r="N40" s="43">
        <f t="shared" si="11"/>
        <v>471</v>
      </c>
      <c r="O40" s="43"/>
      <c r="P40" s="376">
        <f>SUM(D40+F40+H40+J40+L40+N40)</f>
        <v>1152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120</v>
      </c>
      <c r="E41" s="43"/>
      <c r="F41" s="43">
        <f t="shared" ref="F41:N41" si="12">SUM(F10+F11+F5+F14+F15+F16+F7+F6)</f>
        <v>179</v>
      </c>
      <c r="G41" s="43"/>
      <c r="H41" s="43">
        <f t="shared" si="12"/>
        <v>138</v>
      </c>
      <c r="I41" s="43"/>
      <c r="J41" s="43">
        <f t="shared" si="12"/>
        <v>131</v>
      </c>
      <c r="K41" s="43"/>
      <c r="L41" s="43">
        <f t="shared" si="12"/>
        <v>88</v>
      </c>
      <c r="M41" s="43"/>
      <c r="N41" s="43">
        <f t="shared" si="12"/>
        <v>471</v>
      </c>
      <c r="O41" s="43"/>
      <c r="P41" s="376">
        <f>SUM(D41+F41+H41+J41+L41+N41)</f>
        <v>1127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193</v>
      </c>
      <c r="E42" s="44"/>
      <c r="F42" s="44">
        <f t="shared" ref="F42:N42" si="13">SUM(F12+F13+F14+F15+F16+F5+F7+F6)</f>
        <v>242</v>
      </c>
      <c r="G42" s="44"/>
      <c r="H42" s="44">
        <f t="shared" si="13"/>
        <v>250</v>
      </c>
      <c r="I42" s="44"/>
      <c r="J42" s="44">
        <f t="shared" si="13"/>
        <v>262</v>
      </c>
      <c r="K42" s="44"/>
      <c r="L42" s="44">
        <f t="shared" si="13"/>
        <v>170</v>
      </c>
      <c r="M42" s="44"/>
      <c r="N42" s="44">
        <f t="shared" si="13"/>
        <v>471</v>
      </c>
      <c r="O42" s="44"/>
      <c r="P42" s="382">
        <f>SUM(D42+F42+H42+J42+L42+N42)</f>
        <v>1588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429</v>
      </c>
      <c r="E43" s="46"/>
      <c r="F43" s="45">
        <f>SUM(F40:F42)</f>
        <v>597</v>
      </c>
      <c r="G43" s="47"/>
      <c r="H43" s="45">
        <f>SUM(H40:H42)</f>
        <v>524</v>
      </c>
      <c r="I43" s="46"/>
      <c r="J43" s="45">
        <f>SUM(J40:J42)</f>
        <v>562</v>
      </c>
      <c r="K43" s="46"/>
      <c r="L43" s="45">
        <f>SUM(L40:L42)</f>
        <v>342</v>
      </c>
      <c r="M43" s="46"/>
      <c r="N43" s="45">
        <f>SUM(N40:N42)</f>
        <v>1413</v>
      </c>
      <c r="O43" s="46"/>
      <c r="P43" s="362">
        <f>SUM(P40:P42)</f>
        <v>3867</v>
      </c>
      <c r="Q43" s="363"/>
      <c r="R43" s="120">
        <f>SUM(D43:N43)</f>
        <v>3867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>
        <v>3</v>
      </c>
      <c r="E45" s="98"/>
      <c r="F45" s="97">
        <v>4</v>
      </c>
      <c r="G45" s="98"/>
      <c r="H45" s="97"/>
      <c r="I45" s="98"/>
      <c r="J45" s="97"/>
      <c r="K45" s="98"/>
      <c r="L45" s="97">
        <v>20</v>
      </c>
      <c r="M45" s="99"/>
      <c r="N45" s="97"/>
      <c r="O45" s="100"/>
      <c r="P45" s="101">
        <f>SUM(D45+F45+H45+J45+L45+N45)</f>
        <v>27</v>
      </c>
      <c r="Q45" s="53"/>
      <c r="R45" s="121"/>
    </row>
    <row r="46" spans="1:18" ht="15">
      <c r="A46" s="48" t="s">
        <v>38</v>
      </c>
      <c r="B46" s="49"/>
      <c r="C46" s="50"/>
      <c r="D46" s="102">
        <v>84</v>
      </c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84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>
        <v>458</v>
      </c>
      <c r="I47" s="103"/>
      <c r="J47" s="102"/>
      <c r="K47" s="103"/>
      <c r="L47" s="102"/>
      <c r="M47" s="104"/>
      <c r="N47" s="102"/>
      <c r="O47" s="105"/>
      <c r="P47" s="106">
        <f>SUM(D47+F47+H47+J47+L47+N47)</f>
        <v>458</v>
      </c>
      <c r="Q47" s="51"/>
      <c r="R47" s="121"/>
    </row>
    <row r="48" spans="1:18" ht="12.75" customHeight="1" thickBot="1">
      <c r="A48" s="115" t="s">
        <v>43</v>
      </c>
      <c r="B48" s="116"/>
      <c r="C48" s="117"/>
      <c r="D48" s="118">
        <f>SUM(D45:D47)</f>
        <v>87</v>
      </c>
      <c r="E48" s="118"/>
      <c r="F48" s="118">
        <f>SUM(F45:F47)</f>
        <v>4</v>
      </c>
      <c r="G48" s="118"/>
      <c r="H48" s="118">
        <f>SUM(H45:H47)</f>
        <v>458</v>
      </c>
      <c r="I48" s="118"/>
      <c r="J48" s="118">
        <f>SUM(J45:J47)</f>
        <v>0</v>
      </c>
      <c r="K48" s="118"/>
      <c r="L48" s="118">
        <f>SUM(L45:L47)</f>
        <v>20</v>
      </c>
      <c r="M48" s="118"/>
      <c r="N48" s="118">
        <f>SUM(N45:N47)</f>
        <v>0</v>
      </c>
      <c r="O48" s="107"/>
      <c r="P48" s="216">
        <f>SUM(P45:P47)</f>
        <v>569</v>
      </c>
      <c r="Q48" s="54"/>
      <c r="R48" s="122">
        <f>SUM(D48:O48)</f>
        <v>569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T11" sqref="T11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4" width="7" style="24" customWidth="1"/>
    <col min="15" max="15" width="8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42443</v>
      </c>
      <c r="E2" s="330"/>
      <c r="F2" s="330">
        <v>42445</v>
      </c>
      <c r="G2" s="330"/>
      <c r="H2" s="330">
        <v>42446</v>
      </c>
      <c r="I2" s="330"/>
      <c r="J2" s="330">
        <v>42447</v>
      </c>
      <c r="K2" s="330"/>
      <c r="L2" s="330">
        <v>42448</v>
      </c>
      <c r="M2" s="330"/>
      <c r="N2" s="330">
        <v>42449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12" t="s">
        <v>28</v>
      </c>
      <c r="F4" s="85" t="s">
        <v>27</v>
      </c>
      <c r="G4" s="212" t="s">
        <v>28</v>
      </c>
      <c r="H4" s="85" t="s">
        <v>25</v>
      </c>
      <c r="I4" s="212" t="s">
        <v>28</v>
      </c>
      <c r="J4" s="85" t="s">
        <v>25</v>
      </c>
      <c r="K4" s="212" t="s">
        <v>28</v>
      </c>
      <c r="L4" s="85" t="s">
        <v>25</v>
      </c>
      <c r="M4" s="212" t="s">
        <v>28</v>
      </c>
      <c r="N4" s="85" t="s">
        <v>25</v>
      </c>
      <c r="O4" s="21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11</v>
      </c>
      <c r="E5" s="25">
        <f>SUM(C5*D5)</f>
        <v>550</v>
      </c>
      <c r="F5" s="143">
        <v>8</v>
      </c>
      <c r="G5" s="25">
        <f>SUM(F5*C5)</f>
        <v>400</v>
      </c>
      <c r="H5" s="143">
        <v>11</v>
      </c>
      <c r="I5" s="25">
        <f>SUM(C5*H5)</f>
        <v>550</v>
      </c>
      <c r="J5" s="143">
        <v>18</v>
      </c>
      <c r="K5" s="26">
        <f>SUM(C5*J5)</f>
        <v>900</v>
      </c>
      <c r="L5" s="143">
        <v>31</v>
      </c>
      <c r="M5" s="25">
        <f>SUM(C5*L5)</f>
        <v>1550</v>
      </c>
      <c r="N5" s="143"/>
      <c r="O5" s="86"/>
      <c r="P5" s="152">
        <f t="shared" ref="P5:Q14" si="0">SUM(D5+F5+H5+J5+L5+N5)</f>
        <v>79</v>
      </c>
      <c r="Q5" s="21">
        <f t="shared" si="0"/>
        <v>3950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59</v>
      </c>
      <c r="E6" s="25">
        <f t="shared" ref="E6:E13" si="1">SUM(C6*D6)</f>
        <v>1475</v>
      </c>
      <c r="F6" s="144">
        <v>86</v>
      </c>
      <c r="G6" s="25">
        <f t="shared" ref="G6:G13" si="2">SUM(F6*C6)</f>
        <v>2150</v>
      </c>
      <c r="H6" s="144">
        <v>93</v>
      </c>
      <c r="I6" s="25">
        <f t="shared" ref="I6:I13" si="3">SUM(C6*H6)</f>
        <v>2325</v>
      </c>
      <c r="J6" s="144">
        <v>28</v>
      </c>
      <c r="K6" s="26">
        <f t="shared" ref="K6:K13" si="4">SUM(C6*J6)</f>
        <v>700</v>
      </c>
      <c r="L6" s="144">
        <v>24</v>
      </c>
      <c r="M6" s="25">
        <f t="shared" ref="M6:M13" si="5">SUM(C6*L6)</f>
        <v>600</v>
      </c>
      <c r="N6" s="144"/>
      <c r="O6" s="128"/>
      <c r="P6" s="153">
        <f t="shared" si="0"/>
        <v>290</v>
      </c>
      <c r="Q6" s="21">
        <f t="shared" si="0"/>
        <v>7250</v>
      </c>
      <c r="R6" s="84"/>
    </row>
    <row r="7" spans="1:18">
      <c r="A7" s="74" t="s">
        <v>2</v>
      </c>
      <c r="B7" s="1"/>
      <c r="C7" s="16"/>
      <c r="D7" s="144">
        <v>84</v>
      </c>
      <c r="E7" s="25"/>
      <c r="F7" s="144">
        <v>166</v>
      </c>
      <c r="G7" s="25"/>
      <c r="H7" s="144">
        <v>95</v>
      </c>
      <c r="I7" s="25"/>
      <c r="J7" s="144"/>
      <c r="K7" s="26"/>
      <c r="L7" s="144"/>
      <c r="M7" s="25"/>
      <c r="N7" s="144"/>
      <c r="O7" s="86"/>
      <c r="P7" s="153">
        <f>SUM(D7+F7+H7+J7+L7+N7)</f>
        <v>345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/>
      <c r="G10" s="25">
        <f t="shared" si="2"/>
        <v>0</v>
      </c>
      <c r="H10" s="144">
        <v>4</v>
      </c>
      <c r="I10" s="25">
        <f t="shared" si="3"/>
        <v>80</v>
      </c>
      <c r="J10" s="144">
        <v>2</v>
      </c>
      <c r="K10" s="26">
        <f t="shared" si="4"/>
        <v>40</v>
      </c>
      <c r="L10" s="144"/>
      <c r="M10" s="25">
        <f t="shared" si="5"/>
        <v>0</v>
      </c>
      <c r="N10" s="144"/>
      <c r="O10" s="86"/>
      <c r="P10" s="154">
        <f t="shared" si="0"/>
        <v>7</v>
      </c>
      <c r="Q10" s="22">
        <f t="shared" si="0"/>
        <v>140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>
        <v>1</v>
      </c>
      <c r="G11" s="25">
        <f t="shared" si="2"/>
        <v>10</v>
      </c>
      <c r="H11" s="144"/>
      <c r="I11" s="25">
        <f t="shared" si="3"/>
        <v>0</v>
      </c>
      <c r="J11" s="144">
        <v>4</v>
      </c>
      <c r="K11" s="26">
        <f t="shared" si="4"/>
        <v>40</v>
      </c>
      <c r="L11" s="144">
        <v>3</v>
      </c>
      <c r="M11" s="25">
        <f t="shared" si="5"/>
        <v>30</v>
      </c>
      <c r="N11" s="144"/>
      <c r="O11" s="86"/>
      <c r="P11" s="154">
        <f t="shared" si="0"/>
        <v>9</v>
      </c>
      <c r="Q11" s="22">
        <f t="shared" si="0"/>
        <v>90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41</v>
      </c>
      <c r="E12" s="25">
        <f t="shared" si="1"/>
        <v>820</v>
      </c>
      <c r="F12" s="144">
        <v>46</v>
      </c>
      <c r="G12" s="25">
        <f t="shared" si="2"/>
        <v>920</v>
      </c>
      <c r="H12" s="144">
        <v>41</v>
      </c>
      <c r="I12" s="25">
        <f t="shared" si="3"/>
        <v>820</v>
      </c>
      <c r="J12" s="144">
        <v>21</v>
      </c>
      <c r="K12" s="26">
        <f t="shared" si="4"/>
        <v>420</v>
      </c>
      <c r="L12" s="144">
        <v>41</v>
      </c>
      <c r="M12" s="25">
        <f t="shared" si="5"/>
        <v>820</v>
      </c>
      <c r="N12" s="144"/>
      <c r="O12" s="86"/>
      <c r="P12" s="154">
        <f t="shared" si="0"/>
        <v>190</v>
      </c>
      <c r="Q12" s="22">
        <f t="shared" si="0"/>
        <v>3800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53</v>
      </c>
      <c r="E13" s="25">
        <f t="shared" si="1"/>
        <v>530</v>
      </c>
      <c r="F13" s="144">
        <v>22</v>
      </c>
      <c r="G13" s="25">
        <f t="shared" si="2"/>
        <v>220</v>
      </c>
      <c r="H13" s="144">
        <v>22</v>
      </c>
      <c r="I13" s="25">
        <f t="shared" si="3"/>
        <v>220</v>
      </c>
      <c r="J13" s="144">
        <v>33</v>
      </c>
      <c r="K13" s="26">
        <f t="shared" si="4"/>
        <v>330</v>
      </c>
      <c r="L13" s="144">
        <v>29</v>
      </c>
      <c r="M13" s="25">
        <f t="shared" si="5"/>
        <v>290</v>
      </c>
      <c r="N13" s="144"/>
      <c r="O13" s="86"/>
      <c r="P13" s="154">
        <f t="shared" si="0"/>
        <v>159</v>
      </c>
      <c r="Q13" s="22">
        <f t="shared" si="0"/>
        <v>1590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15</v>
      </c>
      <c r="E14" s="25">
        <v>375</v>
      </c>
      <c r="F14" s="144"/>
      <c r="G14" s="27"/>
      <c r="H14" s="144">
        <v>20</v>
      </c>
      <c r="I14" s="27">
        <v>500</v>
      </c>
      <c r="J14" s="144">
        <v>20</v>
      </c>
      <c r="K14" s="28">
        <v>500</v>
      </c>
      <c r="L14" s="144">
        <v>20</v>
      </c>
      <c r="M14" s="27">
        <v>500</v>
      </c>
      <c r="N14" s="144"/>
      <c r="O14" s="86"/>
      <c r="P14" s="154">
        <f t="shared" si="0"/>
        <v>75</v>
      </c>
      <c r="Q14" s="22">
        <f t="shared" si="0"/>
        <v>1875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10</v>
      </c>
      <c r="E15" s="25"/>
      <c r="F15" s="145">
        <v>6</v>
      </c>
      <c r="G15" s="29"/>
      <c r="H15" s="145">
        <v>7</v>
      </c>
      <c r="I15" s="29"/>
      <c r="J15" s="145">
        <v>4</v>
      </c>
      <c r="K15" s="30"/>
      <c r="L15" s="145">
        <v>4</v>
      </c>
      <c r="M15" s="29"/>
      <c r="N15" s="145"/>
      <c r="O15" s="86"/>
      <c r="P15" s="155">
        <f>SUM(D15+F15+H15+J15+L15+N15)</f>
        <v>31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863</v>
      </c>
      <c r="O16" s="88"/>
      <c r="P16" s="155">
        <f>SUM(D16+F16+H16+J16+L16+N16)</f>
        <v>863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275</v>
      </c>
      <c r="E17" s="168">
        <f>SUM(E5:E16)</f>
        <v>3780</v>
      </c>
      <c r="F17" s="169">
        <f t="shared" ref="F17:Q17" si="6">SUM(F5:F16)</f>
        <v>335</v>
      </c>
      <c r="G17" s="168">
        <f t="shared" si="6"/>
        <v>3700</v>
      </c>
      <c r="H17" s="170">
        <f t="shared" si="6"/>
        <v>293</v>
      </c>
      <c r="I17" s="168">
        <f t="shared" si="6"/>
        <v>4495</v>
      </c>
      <c r="J17" s="169">
        <f t="shared" si="6"/>
        <v>130</v>
      </c>
      <c r="K17" s="168">
        <f t="shared" si="6"/>
        <v>2930</v>
      </c>
      <c r="L17" s="170">
        <f t="shared" si="6"/>
        <v>152</v>
      </c>
      <c r="M17" s="168">
        <f t="shared" si="6"/>
        <v>3790</v>
      </c>
      <c r="N17" s="170">
        <f t="shared" si="6"/>
        <v>863</v>
      </c>
      <c r="O17" s="171">
        <f t="shared" si="6"/>
        <v>0</v>
      </c>
      <c r="P17" s="172">
        <f t="shared" si="6"/>
        <v>2048</v>
      </c>
      <c r="Q17" s="173">
        <f t="shared" si="6"/>
        <v>18695</v>
      </c>
      <c r="R17" s="84"/>
    </row>
    <row r="18" spans="1:18" ht="13.5" customHeight="1">
      <c r="A18" s="159" t="s">
        <v>49</v>
      </c>
      <c r="B18" s="160"/>
      <c r="C18" s="160"/>
      <c r="D18" s="202">
        <v>4</v>
      </c>
      <c r="E18" s="25">
        <v>3800</v>
      </c>
      <c r="F18" s="202"/>
      <c r="G18" s="27"/>
      <c r="H18" s="202"/>
      <c r="I18" s="27"/>
      <c r="J18" s="202">
        <v>2</v>
      </c>
      <c r="K18" s="27">
        <v>200</v>
      </c>
      <c r="L18" s="144">
        <v>1</v>
      </c>
      <c r="M18" s="27">
        <v>850</v>
      </c>
      <c r="N18" s="162"/>
      <c r="O18" s="163"/>
      <c r="P18" s="156">
        <f>SUM(N18+L18+J18+H18+F18+D18)</f>
        <v>7</v>
      </c>
      <c r="Q18" s="21">
        <f>SUM(M18+K18+I18+G18+E18)</f>
        <v>4850</v>
      </c>
      <c r="R18" s="84"/>
    </row>
    <row r="19" spans="1:18">
      <c r="A19" s="159" t="s">
        <v>54</v>
      </c>
      <c r="B19" s="160"/>
      <c r="C19" s="160"/>
      <c r="D19" s="202"/>
      <c r="E19" s="25"/>
      <c r="F19" s="202">
        <v>2</v>
      </c>
      <c r="G19" s="27">
        <v>300</v>
      </c>
      <c r="H19" s="202"/>
      <c r="I19" s="27"/>
      <c r="J19" s="202">
        <v>1</v>
      </c>
      <c r="K19" s="27">
        <v>150</v>
      </c>
      <c r="L19" s="144"/>
      <c r="M19" s="27"/>
      <c r="N19" s="162"/>
      <c r="O19" s="163"/>
      <c r="P19" s="156">
        <f>SUM(N19+L19+J19+H19+F19+D19)</f>
        <v>3</v>
      </c>
      <c r="Q19" s="21">
        <f>SUM(M19+K19+I19+G19+E19)</f>
        <v>450</v>
      </c>
      <c r="R19" s="84"/>
    </row>
    <row r="20" spans="1:18">
      <c r="A20" s="124" t="s">
        <v>50</v>
      </c>
      <c r="B20" s="125" t="s">
        <v>1</v>
      </c>
      <c r="C20" s="125"/>
      <c r="D20" s="202"/>
      <c r="E20" s="27">
        <v>160</v>
      </c>
      <c r="F20" s="149"/>
      <c r="G20" s="27">
        <v>200</v>
      </c>
      <c r="H20" s="149"/>
      <c r="I20" s="27">
        <v>300</v>
      </c>
      <c r="J20" s="149"/>
      <c r="K20" s="27">
        <v>160</v>
      </c>
      <c r="L20" s="144"/>
      <c r="M20" s="27">
        <v>210</v>
      </c>
      <c r="N20" s="144"/>
      <c r="O20" s="27">
        <v>1390</v>
      </c>
      <c r="P20" s="156">
        <f>SUM(N20+L20+J20+H20+F20+D20)</f>
        <v>0</v>
      </c>
      <c r="Q20" s="21">
        <f>SUM(M20+K20+I20+G20+E20+O20)</f>
        <v>2420</v>
      </c>
      <c r="R20" s="84"/>
    </row>
    <row r="21" spans="1:18" ht="15" thickBot="1">
      <c r="A21" s="166" t="s">
        <v>52</v>
      </c>
      <c r="B21" s="111"/>
      <c r="C21" s="111"/>
      <c r="D21" s="148">
        <f t="shared" ref="D21:P21" si="7">SUM(D17:D20)</f>
        <v>279</v>
      </c>
      <c r="E21" s="129">
        <f t="shared" si="7"/>
        <v>7740</v>
      </c>
      <c r="F21" s="148">
        <f t="shared" si="7"/>
        <v>337</v>
      </c>
      <c r="G21" s="129">
        <f t="shared" si="7"/>
        <v>4200</v>
      </c>
      <c r="H21" s="148">
        <f t="shared" si="7"/>
        <v>293</v>
      </c>
      <c r="I21" s="129">
        <f t="shared" si="7"/>
        <v>4795</v>
      </c>
      <c r="J21" s="148">
        <f t="shared" si="7"/>
        <v>133</v>
      </c>
      <c r="K21" s="129">
        <f t="shared" si="7"/>
        <v>3440</v>
      </c>
      <c r="L21" s="151">
        <f t="shared" si="7"/>
        <v>153</v>
      </c>
      <c r="M21" s="129">
        <f t="shared" si="7"/>
        <v>4850</v>
      </c>
      <c r="N21" s="151">
        <f t="shared" si="7"/>
        <v>863</v>
      </c>
      <c r="O21" s="129">
        <f t="shared" si="7"/>
        <v>1390</v>
      </c>
      <c r="P21" s="151">
        <f t="shared" si="7"/>
        <v>2058</v>
      </c>
      <c r="Q21" s="129">
        <f>SUM(Q17:Q20)</f>
        <v>26415</v>
      </c>
      <c r="R21" s="84"/>
    </row>
    <row r="22" spans="1:18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8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 ht="12.75" customHeight="1">
      <c r="A24" s="3" t="s">
        <v>7</v>
      </c>
      <c r="B24" s="23"/>
      <c r="C24" s="23"/>
      <c r="D24" s="214">
        <v>52</v>
      </c>
      <c r="E24" s="58"/>
      <c r="F24" s="215"/>
      <c r="G24" s="59"/>
      <c r="H24" s="215">
        <v>66</v>
      </c>
      <c r="I24" s="59"/>
      <c r="J24" s="214"/>
      <c r="K24" s="58"/>
      <c r="L24" s="214"/>
      <c r="M24" s="59"/>
      <c r="N24" s="60"/>
      <c r="O24" s="215">
        <v>23</v>
      </c>
      <c r="P24" s="69">
        <f t="shared" ref="P24:Q31" si="8">SUM(D24+F24+H24+J24+L24+N24)</f>
        <v>118</v>
      </c>
      <c r="Q24" s="62">
        <f t="shared" si="8"/>
        <v>23</v>
      </c>
      <c r="R24" s="323">
        <f>SUM(P24:Q25)</f>
        <v>708</v>
      </c>
    </row>
    <row r="25" spans="1:18" ht="15" customHeight="1">
      <c r="A25" s="4" t="s">
        <v>8</v>
      </c>
      <c r="B25" s="23"/>
      <c r="C25" s="23"/>
      <c r="D25" s="6">
        <v>96</v>
      </c>
      <c r="E25" s="7"/>
      <c r="F25" s="6">
        <v>194</v>
      </c>
      <c r="G25" s="7"/>
      <c r="H25" s="6">
        <v>108</v>
      </c>
      <c r="I25" s="7"/>
      <c r="J25" s="213">
        <v>8</v>
      </c>
      <c r="K25" s="7">
        <v>4</v>
      </c>
      <c r="L25" s="6">
        <v>31</v>
      </c>
      <c r="M25" s="7">
        <v>2</v>
      </c>
      <c r="N25" s="213"/>
      <c r="O25" s="213">
        <v>124</v>
      </c>
      <c r="P25" s="70">
        <f t="shared" si="8"/>
        <v>437</v>
      </c>
      <c r="Q25" s="63">
        <f t="shared" si="8"/>
        <v>130</v>
      </c>
      <c r="R25" s="324"/>
    </row>
    <row r="26" spans="1:18">
      <c r="A26" s="4" t="s">
        <v>9</v>
      </c>
      <c r="B26" s="23"/>
      <c r="C26" s="23"/>
      <c r="D26" s="6">
        <v>3</v>
      </c>
      <c r="E26" s="7"/>
      <c r="F26" s="6">
        <v>1</v>
      </c>
      <c r="G26" s="7"/>
      <c r="H26" s="6">
        <v>3</v>
      </c>
      <c r="I26" s="7"/>
      <c r="J26" s="213">
        <v>9</v>
      </c>
      <c r="K26" s="7"/>
      <c r="L26" s="6">
        <v>1</v>
      </c>
      <c r="M26" s="9"/>
      <c r="N26" s="213"/>
      <c r="O26" s="213">
        <v>48</v>
      </c>
      <c r="P26" s="71">
        <f t="shared" si="8"/>
        <v>17</v>
      </c>
      <c r="Q26" s="63">
        <f t="shared" si="8"/>
        <v>48</v>
      </c>
      <c r="R26" s="325">
        <f>SUM(P26:Q27)</f>
        <v>175</v>
      </c>
    </row>
    <row r="27" spans="1:18" ht="15" customHeight="1">
      <c r="A27" s="4" t="s">
        <v>10</v>
      </c>
      <c r="B27" s="23"/>
      <c r="C27" s="23"/>
      <c r="D27" s="6">
        <v>6</v>
      </c>
      <c r="E27" s="7"/>
      <c r="F27" s="6">
        <v>38</v>
      </c>
      <c r="G27" s="7"/>
      <c r="H27" s="6"/>
      <c r="I27" s="7"/>
      <c r="J27" s="213">
        <v>11</v>
      </c>
      <c r="K27" s="7"/>
      <c r="L27" s="6">
        <v>3</v>
      </c>
      <c r="M27" s="9"/>
      <c r="N27" s="213"/>
      <c r="O27" s="213">
        <v>52</v>
      </c>
      <c r="P27" s="71">
        <f t="shared" si="8"/>
        <v>58</v>
      </c>
      <c r="Q27" s="63">
        <f t="shared" si="8"/>
        <v>52</v>
      </c>
      <c r="R27" s="326"/>
    </row>
    <row r="28" spans="1:18">
      <c r="A28" s="4" t="s">
        <v>11</v>
      </c>
      <c r="B28" s="23"/>
      <c r="C28" s="23"/>
      <c r="D28" s="6">
        <v>18</v>
      </c>
      <c r="E28" s="7"/>
      <c r="F28" s="6">
        <v>5</v>
      </c>
      <c r="G28" s="7"/>
      <c r="H28" s="6">
        <v>14</v>
      </c>
      <c r="I28" s="7"/>
      <c r="J28" s="213">
        <v>28</v>
      </c>
      <c r="K28" s="7"/>
      <c r="L28" s="6">
        <v>9</v>
      </c>
      <c r="M28" s="9"/>
      <c r="N28" s="213"/>
      <c r="O28" s="213">
        <v>127</v>
      </c>
      <c r="P28" s="71">
        <f t="shared" si="8"/>
        <v>74</v>
      </c>
      <c r="Q28" s="63">
        <f t="shared" si="8"/>
        <v>127</v>
      </c>
      <c r="R28" s="174">
        <f>SUM(P28:Q28)</f>
        <v>201</v>
      </c>
    </row>
    <row r="29" spans="1:18">
      <c r="A29" s="4" t="s">
        <v>12</v>
      </c>
      <c r="B29" s="23"/>
      <c r="C29" s="23"/>
      <c r="D29" s="6">
        <v>74</v>
      </c>
      <c r="E29" s="7">
        <v>10</v>
      </c>
      <c r="F29" s="6">
        <v>85</v>
      </c>
      <c r="G29" s="7">
        <v>6</v>
      </c>
      <c r="H29" s="6">
        <v>87</v>
      </c>
      <c r="I29" s="7">
        <v>7</v>
      </c>
      <c r="J29" s="213">
        <v>63</v>
      </c>
      <c r="K29" s="7"/>
      <c r="L29" s="6">
        <v>98</v>
      </c>
      <c r="M29" s="9">
        <v>2</v>
      </c>
      <c r="N29" s="213"/>
      <c r="O29" s="213">
        <v>389</v>
      </c>
      <c r="P29" s="71">
        <f t="shared" si="8"/>
        <v>407</v>
      </c>
      <c r="Q29" s="63">
        <f t="shared" si="8"/>
        <v>414</v>
      </c>
      <c r="R29" s="174">
        <f>SUM(P29:Q29)</f>
        <v>821</v>
      </c>
    </row>
    <row r="30" spans="1:18">
      <c r="A30" s="4" t="s">
        <v>44</v>
      </c>
      <c r="B30" s="23"/>
      <c r="C30" s="23"/>
      <c r="D30" s="17">
        <v>16</v>
      </c>
      <c r="E30" s="34"/>
      <c r="F30" s="17">
        <v>6</v>
      </c>
      <c r="G30" s="34"/>
      <c r="H30" s="17">
        <v>8</v>
      </c>
      <c r="I30" s="34"/>
      <c r="J30" s="35">
        <v>7</v>
      </c>
      <c r="K30" s="34"/>
      <c r="L30" s="17">
        <v>6</v>
      </c>
      <c r="M30" s="31"/>
      <c r="N30" s="35"/>
      <c r="O30" s="35">
        <v>100</v>
      </c>
      <c r="P30" s="72">
        <f t="shared" si="8"/>
        <v>43</v>
      </c>
      <c r="Q30" s="64">
        <f t="shared" si="8"/>
        <v>100</v>
      </c>
      <c r="R30" s="175">
        <f>SUM(P30:Q30)</f>
        <v>143</v>
      </c>
    </row>
    <row r="31" spans="1:18" ht="15" thickBot="1">
      <c r="A31" s="114"/>
      <c r="B31" s="111"/>
      <c r="C31" s="111"/>
      <c r="D31" s="37">
        <f t="shared" ref="D31:M31" si="9">SUM(D24:D30)</f>
        <v>265</v>
      </c>
      <c r="E31" s="38">
        <f t="shared" si="9"/>
        <v>10</v>
      </c>
      <c r="F31" s="32">
        <f t="shared" si="9"/>
        <v>329</v>
      </c>
      <c r="G31" s="39">
        <f t="shared" si="9"/>
        <v>6</v>
      </c>
      <c r="H31" s="32">
        <f t="shared" si="9"/>
        <v>286</v>
      </c>
      <c r="I31" s="39">
        <f t="shared" si="9"/>
        <v>7</v>
      </c>
      <c r="J31" s="40">
        <f t="shared" si="9"/>
        <v>126</v>
      </c>
      <c r="K31" s="39">
        <f t="shared" si="9"/>
        <v>4</v>
      </c>
      <c r="L31" s="40">
        <f t="shared" si="9"/>
        <v>148</v>
      </c>
      <c r="M31" s="38">
        <f t="shared" si="9"/>
        <v>4</v>
      </c>
      <c r="N31" s="40"/>
      <c r="O31" s="68">
        <v>863</v>
      </c>
      <c r="P31" s="73">
        <f>SUM(P24:P30)</f>
        <v>1154</v>
      </c>
      <c r="Q31" s="33">
        <f t="shared" si="8"/>
        <v>894</v>
      </c>
      <c r="R31" s="61">
        <f>SUM(P31:Q31)</f>
        <v>2048</v>
      </c>
    </row>
    <row r="32" spans="1:18" ht="15" thickTop="1">
      <c r="A32" s="112" t="s">
        <v>13</v>
      </c>
      <c r="B32" s="113"/>
      <c r="C32" s="113"/>
      <c r="D32" s="341"/>
      <c r="E32" s="341"/>
      <c r="F32" s="342"/>
      <c r="G32" s="342"/>
      <c r="H32" s="342"/>
      <c r="I32" s="342"/>
      <c r="J32" s="345">
        <v>1</v>
      </c>
      <c r="K32" s="346"/>
      <c r="L32" s="345"/>
      <c r="M32" s="345"/>
      <c r="N32" s="345"/>
      <c r="O32" s="347"/>
      <c r="P32" s="348">
        <f>SUM(D32:O32)</f>
        <v>1</v>
      </c>
      <c r="Q32" s="349"/>
      <c r="R32" s="84"/>
    </row>
    <row r="33" spans="1:18">
      <c r="A33" s="75" t="s">
        <v>14</v>
      </c>
      <c r="B33" s="23"/>
      <c r="C33" s="23"/>
      <c r="D33" s="332"/>
      <c r="E33" s="356"/>
      <c r="F33" s="355">
        <v>6</v>
      </c>
      <c r="G33" s="355"/>
      <c r="H33" s="355">
        <v>9</v>
      </c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15</v>
      </c>
      <c r="Q33" s="344"/>
      <c r="R33" s="130">
        <f>SUM(O24:O30)</f>
        <v>863</v>
      </c>
    </row>
    <row r="34" spans="1:18">
      <c r="A34" s="3" t="s">
        <v>15</v>
      </c>
      <c r="B34" s="23"/>
      <c r="C34" s="23"/>
      <c r="D34" s="355">
        <v>6</v>
      </c>
      <c r="E34" s="355"/>
      <c r="F34" s="355">
        <v>12</v>
      </c>
      <c r="G34" s="355"/>
      <c r="H34" s="355">
        <v>10</v>
      </c>
      <c r="I34" s="355"/>
      <c r="J34" s="332">
        <v>1</v>
      </c>
      <c r="K34" s="356"/>
      <c r="L34" s="355">
        <v>1</v>
      </c>
      <c r="M34" s="355"/>
      <c r="N34" s="332"/>
      <c r="O34" s="333"/>
      <c r="P34" s="343">
        <f t="shared" si="10"/>
        <v>30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>
        <v>4</v>
      </c>
      <c r="G35" s="355"/>
      <c r="H35" s="355"/>
      <c r="I35" s="355"/>
      <c r="J35" s="332">
        <v>4</v>
      </c>
      <c r="K35" s="356"/>
      <c r="L35" s="332">
        <v>3</v>
      </c>
      <c r="M35" s="332"/>
      <c r="N35" s="332"/>
      <c r="O35" s="333"/>
      <c r="P35" s="343">
        <f t="shared" si="10"/>
        <v>11</v>
      </c>
      <c r="Q35" s="344"/>
      <c r="R35" s="84"/>
    </row>
    <row r="36" spans="1:18">
      <c r="A36" s="76" t="s">
        <v>17</v>
      </c>
      <c r="B36" s="23"/>
      <c r="C36" s="23"/>
      <c r="D36" s="355">
        <v>5</v>
      </c>
      <c r="E36" s="355"/>
      <c r="F36" s="355"/>
      <c r="G36" s="355"/>
      <c r="H36" s="355">
        <v>1</v>
      </c>
      <c r="I36" s="355"/>
      <c r="J36" s="332"/>
      <c r="K36" s="332"/>
      <c r="L36" s="332">
        <v>1</v>
      </c>
      <c r="M36" s="332"/>
      <c r="N36" s="332"/>
      <c r="O36" s="333"/>
      <c r="P36" s="343">
        <f t="shared" si="10"/>
        <v>7</v>
      </c>
      <c r="Q36" s="344"/>
      <c r="R36" s="84"/>
    </row>
    <row r="37" spans="1:18" ht="15">
      <c r="A37" s="76" t="s">
        <v>2</v>
      </c>
      <c r="B37" s="23"/>
      <c r="C37" s="23"/>
      <c r="D37" s="360">
        <v>84</v>
      </c>
      <c r="E37" s="361"/>
      <c r="F37" s="360">
        <v>166</v>
      </c>
      <c r="G37" s="361"/>
      <c r="H37" s="360">
        <v>95</v>
      </c>
      <c r="I37" s="361"/>
      <c r="J37" s="364"/>
      <c r="K37" s="365"/>
      <c r="L37" s="364"/>
      <c r="M37" s="365"/>
      <c r="N37" s="364"/>
      <c r="O37" s="366"/>
      <c r="P37" s="343">
        <f t="shared" si="10"/>
        <v>345</v>
      </c>
      <c r="Q37" s="344"/>
      <c r="R37" s="119"/>
    </row>
    <row r="38" spans="1:18" ht="15" thickBot="1">
      <c r="A38" s="76"/>
      <c r="B38" s="23"/>
      <c r="C38" s="23"/>
      <c r="D38" s="357">
        <f>SUM(D32:E37)</f>
        <v>95</v>
      </c>
      <c r="E38" s="357"/>
      <c r="F38" s="357">
        <f>SUM(F32:G37)</f>
        <v>188</v>
      </c>
      <c r="G38" s="357"/>
      <c r="H38" s="357">
        <f>SUM(H32:I37)</f>
        <v>115</v>
      </c>
      <c r="I38" s="357"/>
      <c r="J38" s="357">
        <f>SUM(J32:K37)</f>
        <v>6</v>
      </c>
      <c r="K38" s="357"/>
      <c r="L38" s="357">
        <f>SUM(L32:M37)</f>
        <v>5</v>
      </c>
      <c r="M38" s="357"/>
      <c r="N38" s="357">
        <f>SUM(N32:O37)</f>
        <v>0</v>
      </c>
      <c r="O38" s="357"/>
      <c r="P38" s="358">
        <f t="shared" si="10"/>
        <v>409</v>
      </c>
      <c r="Q38" s="359"/>
      <c r="R38" s="120">
        <f>SUM(D38:O38)</f>
        <v>409</v>
      </c>
    </row>
    <row r="39" spans="1:18" ht="13.5" customHeight="1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179</v>
      </c>
      <c r="E40" s="43"/>
      <c r="F40" s="43">
        <f t="shared" ref="F40:N40" si="11">SUM(F8+F9+F14+F15+F5+F7+F6+F16)</f>
        <v>266</v>
      </c>
      <c r="G40" s="43"/>
      <c r="H40" s="43">
        <f t="shared" si="11"/>
        <v>226</v>
      </c>
      <c r="I40" s="43"/>
      <c r="J40" s="43">
        <f t="shared" si="11"/>
        <v>70</v>
      </c>
      <c r="K40" s="43"/>
      <c r="L40" s="43">
        <f>SUM(L8+L9+L14+L15+L5+L7+L6+L16)</f>
        <v>79</v>
      </c>
      <c r="M40" s="43"/>
      <c r="N40" s="43">
        <f t="shared" si="11"/>
        <v>863</v>
      </c>
      <c r="O40" s="43"/>
      <c r="P40" s="376">
        <f>SUM(D40+F40+H40+J40+L40+N40)</f>
        <v>1683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181</v>
      </c>
      <c r="E41" s="43"/>
      <c r="F41" s="43">
        <f t="shared" ref="F41:N41" si="12">SUM(F10+F11+F5+F14+F15+F16+F7+F6)</f>
        <v>267</v>
      </c>
      <c r="G41" s="43"/>
      <c r="H41" s="43">
        <f t="shared" si="12"/>
        <v>230</v>
      </c>
      <c r="I41" s="43"/>
      <c r="J41" s="43">
        <f t="shared" si="12"/>
        <v>76</v>
      </c>
      <c r="K41" s="43"/>
      <c r="L41" s="43">
        <f t="shared" si="12"/>
        <v>82</v>
      </c>
      <c r="M41" s="43"/>
      <c r="N41" s="43">
        <f t="shared" si="12"/>
        <v>863</v>
      </c>
      <c r="O41" s="43"/>
      <c r="P41" s="376">
        <f>SUM(D41+F41+H41+J41+L41+N41)</f>
        <v>1699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273</v>
      </c>
      <c r="E42" s="44"/>
      <c r="F42" s="44">
        <f t="shared" ref="F42:N42" si="13">SUM(F12+F13+F14+F15+F16+F5+F7+F6)</f>
        <v>334</v>
      </c>
      <c r="G42" s="44"/>
      <c r="H42" s="44">
        <f t="shared" si="13"/>
        <v>289</v>
      </c>
      <c r="I42" s="44"/>
      <c r="J42" s="44">
        <f t="shared" si="13"/>
        <v>124</v>
      </c>
      <c r="K42" s="44"/>
      <c r="L42" s="44">
        <f t="shared" si="13"/>
        <v>149</v>
      </c>
      <c r="M42" s="44"/>
      <c r="N42" s="44">
        <f t="shared" si="13"/>
        <v>863</v>
      </c>
      <c r="O42" s="44"/>
      <c r="P42" s="382">
        <f>SUM(D42+F42+H42+J42+L42+N42)</f>
        <v>2032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633</v>
      </c>
      <c r="E43" s="46"/>
      <c r="F43" s="45">
        <f>SUM(F40:F42)</f>
        <v>867</v>
      </c>
      <c r="G43" s="47"/>
      <c r="H43" s="45">
        <f>SUM(H40:H42)</f>
        <v>745</v>
      </c>
      <c r="I43" s="46"/>
      <c r="J43" s="45">
        <f>SUM(J40:J42)</f>
        <v>270</v>
      </c>
      <c r="K43" s="46"/>
      <c r="L43" s="45">
        <f>SUM(L40:L42)</f>
        <v>310</v>
      </c>
      <c r="M43" s="46"/>
      <c r="N43" s="45">
        <f>SUM(N40:N42)</f>
        <v>2589</v>
      </c>
      <c r="O43" s="46"/>
      <c r="P43" s="362">
        <f>SUM(P40:P42)</f>
        <v>5414</v>
      </c>
      <c r="Q43" s="363"/>
      <c r="R43" s="120">
        <f>SUM(D43:N43)</f>
        <v>5414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>
        <v>4</v>
      </c>
      <c r="E45" s="98"/>
      <c r="F45" s="97">
        <v>9</v>
      </c>
      <c r="G45" s="98"/>
      <c r="H45" s="97">
        <v>3</v>
      </c>
      <c r="I45" s="98"/>
      <c r="J45" s="97">
        <v>5</v>
      </c>
      <c r="K45" s="98"/>
      <c r="L45" s="97">
        <v>21</v>
      </c>
      <c r="M45" s="99"/>
      <c r="N45" s="97"/>
      <c r="O45" s="100"/>
      <c r="P45" s="101">
        <f>SUM(D45+F45+H45+J45+L45+N45)</f>
        <v>42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>
        <v>148</v>
      </c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148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>
        <v>142</v>
      </c>
      <c r="I47" s="103"/>
      <c r="J47" s="102"/>
      <c r="K47" s="103"/>
      <c r="L47" s="102"/>
      <c r="M47" s="104"/>
      <c r="N47" s="102"/>
      <c r="O47" s="105"/>
      <c r="P47" s="106">
        <f>SUM(D47+F47+H47+J47+L47+N47)</f>
        <v>142</v>
      </c>
      <c r="Q47" s="51"/>
      <c r="R47" s="121"/>
    </row>
    <row r="48" spans="1:18" ht="12.75" customHeight="1" thickBot="1">
      <c r="A48" s="115" t="s">
        <v>43</v>
      </c>
      <c r="B48" s="116"/>
      <c r="C48" s="117"/>
      <c r="D48" s="118">
        <f>SUM(D45:D47)</f>
        <v>4</v>
      </c>
      <c r="E48" s="118"/>
      <c r="F48" s="118">
        <f>SUM(F45:F47)</f>
        <v>157</v>
      </c>
      <c r="G48" s="118"/>
      <c r="H48" s="118">
        <f>SUM(H45:H47)</f>
        <v>145</v>
      </c>
      <c r="I48" s="118"/>
      <c r="J48" s="118">
        <f>SUM(J45:J47)</f>
        <v>5</v>
      </c>
      <c r="K48" s="118"/>
      <c r="L48" s="118">
        <f>SUM(L45:L47)</f>
        <v>21</v>
      </c>
      <c r="M48" s="118"/>
      <c r="N48" s="118">
        <f>SUM(N45:N47)</f>
        <v>0</v>
      </c>
      <c r="O48" s="107"/>
      <c r="P48" s="108">
        <f>SUM(P45:P47)</f>
        <v>332</v>
      </c>
      <c r="Q48" s="54"/>
      <c r="R48" s="122">
        <f>SUM(D48:O48)</f>
        <v>332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9"/>
  <sheetViews>
    <sheetView view="pageLayout" topLeftCell="I1" workbookViewId="0">
      <selection activeCell="S20" sqref="S20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4" width="6" style="24" customWidth="1"/>
    <col min="15" max="15" width="8.85546875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42450</v>
      </c>
      <c r="E2" s="330"/>
      <c r="F2" s="330">
        <v>42452</v>
      </c>
      <c r="G2" s="330"/>
      <c r="H2" s="330">
        <v>42453</v>
      </c>
      <c r="I2" s="330"/>
      <c r="J2" s="330">
        <v>42454</v>
      </c>
      <c r="K2" s="330"/>
      <c r="L2" s="330">
        <v>42455</v>
      </c>
      <c r="M2" s="330"/>
      <c r="N2" s="330">
        <v>42456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400" t="s">
        <v>19</v>
      </c>
      <c r="E3" s="400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12" t="s">
        <v>28</v>
      </c>
      <c r="F4" s="85" t="s">
        <v>27</v>
      </c>
      <c r="G4" s="212" t="s">
        <v>28</v>
      </c>
      <c r="H4" s="85" t="s">
        <v>25</v>
      </c>
      <c r="I4" s="212" t="s">
        <v>28</v>
      </c>
      <c r="J4" s="85" t="s">
        <v>25</v>
      </c>
      <c r="K4" s="212" t="s">
        <v>28</v>
      </c>
      <c r="L4" s="85" t="s">
        <v>25</v>
      </c>
      <c r="M4" s="212" t="s">
        <v>28</v>
      </c>
      <c r="N4" s="85" t="s">
        <v>25</v>
      </c>
      <c r="O4" s="21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43</v>
      </c>
      <c r="E5" s="25">
        <f>SUM(C5*D5)</f>
        <v>2150</v>
      </c>
      <c r="F5" s="143">
        <v>49</v>
      </c>
      <c r="G5" s="25">
        <f>SUM(F5*C5)</f>
        <v>2450</v>
      </c>
      <c r="H5" s="143">
        <v>62</v>
      </c>
      <c r="I5" s="25">
        <f>SUM(C5*H5)</f>
        <v>3100</v>
      </c>
      <c r="J5" s="143">
        <v>65</v>
      </c>
      <c r="K5" s="26">
        <f>SUM(C5*J5)</f>
        <v>3250</v>
      </c>
      <c r="L5" s="143">
        <v>60</v>
      </c>
      <c r="M5" s="25">
        <f>SUM(C5*L5)</f>
        <v>3000</v>
      </c>
      <c r="N5" s="143"/>
      <c r="O5" s="86"/>
      <c r="P5" s="152">
        <f t="shared" ref="P5:Q14" si="0">SUM(D5+F5+H5+J5+L5+N5)</f>
        <v>279</v>
      </c>
      <c r="Q5" s="21">
        <f t="shared" si="0"/>
        <v>13950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46</v>
      </c>
      <c r="E6" s="25">
        <f t="shared" ref="E6:E13" si="1">SUM(C6*D6)</f>
        <v>1150</v>
      </c>
      <c r="F6" s="144">
        <v>65</v>
      </c>
      <c r="G6" s="25">
        <f t="shared" ref="G6:G13" si="2">SUM(F6*C6)</f>
        <v>1625</v>
      </c>
      <c r="H6" s="144">
        <v>79</v>
      </c>
      <c r="I6" s="25">
        <f t="shared" ref="I6:I13" si="3">SUM(C6*H6)</f>
        <v>1975</v>
      </c>
      <c r="J6" s="144">
        <v>56</v>
      </c>
      <c r="K6" s="26">
        <f t="shared" ref="K6:K13" si="4">SUM(C6*J6)</f>
        <v>1400</v>
      </c>
      <c r="L6" s="144">
        <v>67</v>
      </c>
      <c r="M6" s="25">
        <f t="shared" ref="M6:M13" si="5">SUM(C6*L6)</f>
        <v>1675</v>
      </c>
      <c r="N6" s="144"/>
      <c r="O6" s="128"/>
      <c r="P6" s="153">
        <f t="shared" si="0"/>
        <v>313</v>
      </c>
      <c r="Q6" s="21">
        <f t="shared" si="0"/>
        <v>7825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3</v>
      </c>
      <c r="G8" s="25">
        <f t="shared" si="2"/>
        <v>90</v>
      </c>
      <c r="H8" s="144"/>
      <c r="I8" s="25">
        <f t="shared" si="3"/>
        <v>0</v>
      </c>
      <c r="J8" s="144"/>
      <c r="K8" s="26">
        <f t="shared" si="4"/>
        <v>0</v>
      </c>
      <c r="L8" s="144">
        <v>2</v>
      </c>
      <c r="M8" s="25">
        <f t="shared" si="5"/>
        <v>60</v>
      </c>
      <c r="N8" s="144"/>
      <c r="O8" s="86"/>
      <c r="P8" s="154">
        <f t="shared" si="0"/>
        <v>5</v>
      </c>
      <c r="Q8" s="22">
        <f t="shared" si="0"/>
        <v>150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1</v>
      </c>
      <c r="G9" s="25">
        <f t="shared" si="2"/>
        <v>15</v>
      </c>
      <c r="H9" s="144"/>
      <c r="I9" s="25">
        <f t="shared" si="3"/>
        <v>0</v>
      </c>
      <c r="J9" s="144">
        <v>2</v>
      </c>
      <c r="K9" s="26">
        <f t="shared" si="4"/>
        <v>30</v>
      </c>
      <c r="L9" s="144"/>
      <c r="M9" s="25">
        <f t="shared" si="5"/>
        <v>0</v>
      </c>
      <c r="N9" s="144"/>
      <c r="O9" s="86"/>
      <c r="P9" s="154">
        <f>SUM(D9+F9+H9+J9+L9+N9)</f>
        <v>3</v>
      </c>
      <c r="Q9" s="22">
        <f>SUM(E9+G9+I9+K9+M9+O9)</f>
        <v>45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5</v>
      </c>
      <c r="E10" s="25">
        <f t="shared" si="1"/>
        <v>100</v>
      </c>
      <c r="F10" s="144">
        <v>3</v>
      </c>
      <c r="G10" s="25">
        <f t="shared" si="2"/>
        <v>60</v>
      </c>
      <c r="H10" s="144">
        <v>1</v>
      </c>
      <c r="I10" s="25">
        <f t="shared" si="3"/>
        <v>20</v>
      </c>
      <c r="J10" s="144">
        <v>3</v>
      </c>
      <c r="K10" s="26">
        <f t="shared" si="4"/>
        <v>60</v>
      </c>
      <c r="L10" s="144"/>
      <c r="M10" s="25">
        <f t="shared" si="5"/>
        <v>0</v>
      </c>
      <c r="N10" s="144"/>
      <c r="O10" s="86"/>
      <c r="P10" s="154">
        <f t="shared" si="0"/>
        <v>12</v>
      </c>
      <c r="Q10" s="22">
        <f t="shared" si="0"/>
        <v>240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8</v>
      </c>
      <c r="E11" s="25">
        <f t="shared" si="1"/>
        <v>80</v>
      </c>
      <c r="F11" s="144">
        <v>6</v>
      </c>
      <c r="G11" s="25">
        <f t="shared" si="2"/>
        <v>60</v>
      </c>
      <c r="H11" s="144">
        <v>1</v>
      </c>
      <c r="I11" s="25">
        <f t="shared" si="3"/>
        <v>10</v>
      </c>
      <c r="J11" s="144">
        <v>1</v>
      </c>
      <c r="K11" s="26">
        <f t="shared" si="4"/>
        <v>10</v>
      </c>
      <c r="L11" s="144">
        <v>2</v>
      </c>
      <c r="M11" s="25">
        <f t="shared" si="5"/>
        <v>20</v>
      </c>
      <c r="N11" s="144"/>
      <c r="O11" s="86"/>
      <c r="P11" s="154">
        <f t="shared" si="0"/>
        <v>18</v>
      </c>
      <c r="Q11" s="22">
        <f t="shared" si="0"/>
        <v>180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69</v>
      </c>
      <c r="E12" s="25">
        <f t="shared" si="1"/>
        <v>1380</v>
      </c>
      <c r="F12" s="144">
        <v>101</v>
      </c>
      <c r="G12" s="25">
        <f t="shared" si="2"/>
        <v>2020</v>
      </c>
      <c r="H12" s="144">
        <v>100</v>
      </c>
      <c r="I12" s="25">
        <f t="shared" si="3"/>
        <v>2000</v>
      </c>
      <c r="J12" s="144">
        <v>121</v>
      </c>
      <c r="K12" s="26">
        <f t="shared" si="4"/>
        <v>2420</v>
      </c>
      <c r="L12" s="144">
        <v>172</v>
      </c>
      <c r="M12" s="25">
        <f t="shared" si="5"/>
        <v>3440</v>
      </c>
      <c r="N12" s="144"/>
      <c r="O12" s="86"/>
      <c r="P12" s="154">
        <f t="shared" si="0"/>
        <v>563</v>
      </c>
      <c r="Q12" s="22">
        <f t="shared" si="0"/>
        <v>11260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220</v>
      </c>
      <c r="E13" s="25">
        <f t="shared" si="1"/>
        <v>2200</v>
      </c>
      <c r="F13" s="144">
        <v>73</v>
      </c>
      <c r="G13" s="25">
        <f t="shared" si="2"/>
        <v>730</v>
      </c>
      <c r="H13" s="144">
        <v>135</v>
      </c>
      <c r="I13" s="25">
        <f t="shared" si="3"/>
        <v>1350</v>
      </c>
      <c r="J13" s="144">
        <v>87</v>
      </c>
      <c r="K13" s="26">
        <f t="shared" si="4"/>
        <v>870</v>
      </c>
      <c r="L13" s="144">
        <v>127</v>
      </c>
      <c r="M13" s="25">
        <f t="shared" si="5"/>
        <v>1270</v>
      </c>
      <c r="N13" s="144"/>
      <c r="O13" s="86"/>
      <c r="P13" s="154">
        <f t="shared" si="0"/>
        <v>642</v>
      </c>
      <c r="Q13" s="22">
        <f t="shared" si="0"/>
        <v>6420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45</v>
      </c>
      <c r="E14" s="25">
        <v>1125</v>
      </c>
      <c r="F14" s="144">
        <v>90</v>
      </c>
      <c r="G14" s="27">
        <v>2250</v>
      </c>
      <c r="H14" s="144">
        <v>90</v>
      </c>
      <c r="I14" s="27">
        <v>2250</v>
      </c>
      <c r="J14" s="144">
        <v>85</v>
      </c>
      <c r="K14" s="28">
        <v>2125</v>
      </c>
      <c r="L14" s="144">
        <v>70</v>
      </c>
      <c r="M14" s="27">
        <v>1750</v>
      </c>
      <c r="N14" s="144"/>
      <c r="O14" s="86"/>
      <c r="P14" s="154">
        <f t="shared" si="0"/>
        <v>380</v>
      </c>
      <c r="Q14" s="22">
        <f t="shared" si="0"/>
        <v>9500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7</v>
      </c>
      <c r="E15" s="25"/>
      <c r="F15" s="145">
        <v>3</v>
      </c>
      <c r="G15" s="29"/>
      <c r="H15" s="145">
        <v>5</v>
      </c>
      <c r="I15" s="29"/>
      <c r="J15" s="145">
        <v>9</v>
      </c>
      <c r="K15" s="30"/>
      <c r="L15" s="145"/>
      <c r="M15" s="29"/>
      <c r="N15" s="145"/>
      <c r="O15" s="86"/>
      <c r="P15" s="155">
        <f>SUM(D15+F15+H15+J15+L15+N15)</f>
        <v>24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856</v>
      </c>
      <c r="O16" s="88"/>
      <c r="P16" s="155">
        <f>SUM(D16+F16+H16+J16+L16+N16)</f>
        <v>856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443</v>
      </c>
      <c r="E17" s="168">
        <f>SUM(E5:E16)</f>
        <v>8185</v>
      </c>
      <c r="F17" s="169">
        <f t="shared" ref="F17:Q17" si="6">SUM(F5:F16)</f>
        <v>394</v>
      </c>
      <c r="G17" s="168">
        <f t="shared" si="6"/>
        <v>9300</v>
      </c>
      <c r="H17" s="170">
        <f t="shared" si="6"/>
        <v>473</v>
      </c>
      <c r="I17" s="168">
        <f t="shared" si="6"/>
        <v>10705</v>
      </c>
      <c r="J17" s="169">
        <f t="shared" si="6"/>
        <v>429</v>
      </c>
      <c r="K17" s="168">
        <f t="shared" si="6"/>
        <v>10165</v>
      </c>
      <c r="L17" s="170">
        <f t="shared" si="6"/>
        <v>500</v>
      </c>
      <c r="M17" s="168">
        <f t="shared" si="6"/>
        <v>11215</v>
      </c>
      <c r="N17" s="170">
        <f t="shared" si="6"/>
        <v>856</v>
      </c>
      <c r="O17" s="171">
        <f t="shared" si="6"/>
        <v>0</v>
      </c>
      <c r="P17" s="172">
        <f t="shared" si="6"/>
        <v>3095</v>
      </c>
      <c r="Q17" s="173">
        <f t="shared" si="6"/>
        <v>49570</v>
      </c>
      <c r="R17" s="84"/>
    </row>
    <row r="18" spans="1:18" ht="13.5" customHeight="1">
      <c r="A18" s="159" t="s">
        <v>49</v>
      </c>
      <c r="B18" s="160"/>
      <c r="C18" s="160"/>
      <c r="D18" s="195">
        <v>5</v>
      </c>
      <c r="E18" s="25">
        <v>2000</v>
      </c>
      <c r="F18" s="202">
        <v>4</v>
      </c>
      <c r="G18" s="27">
        <v>400</v>
      </c>
      <c r="H18" s="202"/>
      <c r="I18" s="27"/>
      <c r="J18" s="202"/>
      <c r="K18" s="27"/>
      <c r="L18" s="144"/>
      <c r="M18" s="27"/>
      <c r="N18" s="162"/>
      <c r="O18" s="163"/>
      <c r="P18" s="156">
        <f>SUM(N18+L18+J18+H18+F18+D18)</f>
        <v>9</v>
      </c>
      <c r="Q18" s="21">
        <f>SUM(M18+K18+I18+G18+E18)</f>
        <v>2400</v>
      </c>
      <c r="R18" s="84"/>
    </row>
    <row r="19" spans="1:18">
      <c r="A19" s="159" t="s">
        <v>54</v>
      </c>
      <c r="B19" s="160"/>
      <c r="C19" s="160"/>
      <c r="D19" s="195"/>
      <c r="E19" s="25"/>
      <c r="F19" s="202"/>
      <c r="G19" s="27"/>
      <c r="H19" s="202"/>
      <c r="I19" s="27"/>
      <c r="J19" s="202"/>
      <c r="K19" s="27"/>
      <c r="L19" s="144">
        <v>1</v>
      </c>
      <c r="M19" s="27">
        <v>150</v>
      </c>
      <c r="N19" s="162"/>
      <c r="O19" s="163"/>
      <c r="P19" s="156">
        <f>SUM(N19+L19+J19+H19+F19+D19)</f>
        <v>1</v>
      </c>
      <c r="Q19" s="21">
        <f>SUM(M19+K19+I19+G19+E19)</f>
        <v>150</v>
      </c>
      <c r="R19" s="84"/>
    </row>
    <row r="20" spans="1:18">
      <c r="A20" s="124" t="s">
        <v>50</v>
      </c>
      <c r="B20" s="125" t="s">
        <v>1</v>
      </c>
      <c r="C20" s="125"/>
      <c r="D20" s="195">
        <v>76</v>
      </c>
      <c r="E20" s="27">
        <v>760</v>
      </c>
      <c r="F20" s="149">
        <v>40</v>
      </c>
      <c r="G20" s="27">
        <v>400</v>
      </c>
      <c r="H20" s="149">
        <v>72</v>
      </c>
      <c r="I20" s="27">
        <v>720</v>
      </c>
      <c r="J20" s="149">
        <v>60</v>
      </c>
      <c r="K20" s="27">
        <v>600</v>
      </c>
      <c r="L20" s="144">
        <v>54</v>
      </c>
      <c r="M20" s="27">
        <v>540</v>
      </c>
      <c r="N20" s="144">
        <v>119</v>
      </c>
      <c r="O20" s="27">
        <v>1190</v>
      </c>
      <c r="P20" s="156">
        <f>SUM(N20+L20+J20+H20+F20+D20)</f>
        <v>421</v>
      </c>
      <c r="Q20" s="21">
        <f>SUM(M20+K20+I20+G20+E20+O20)</f>
        <v>4210</v>
      </c>
      <c r="R20" s="84"/>
    </row>
    <row r="21" spans="1:18" ht="15" thickBot="1">
      <c r="A21" s="166" t="s">
        <v>52</v>
      </c>
      <c r="B21" s="111"/>
      <c r="C21" s="111"/>
      <c r="D21" s="151">
        <f t="shared" ref="D21:P21" si="7">SUM(D17:D20)</f>
        <v>524</v>
      </c>
      <c r="E21" s="129">
        <f t="shared" si="7"/>
        <v>10945</v>
      </c>
      <c r="F21" s="148">
        <f t="shared" si="7"/>
        <v>438</v>
      </c>
      <c r="G21" s="129">
        <f t="shared" si="7"/>
        <v>10100</v>
      </c>
      <c r="H21" s="148">
        <f t="shared" si="7"/>
        <v>545</v>
      </c>
      <c r="I21" s="129">
        <f t="shared" si="7"/>
        <v>11425</v>
      </c>
      <c r="J21" s="148">
        <f t="shared" si="7"/>
        <v>489</v>
      </c>
      <c r="K21" s="129">
        <f t="shared" si="7"/>
        <v>10765</v>
      </c>
      <c r="L21" s="151">
        <f t="shared" si="7"/>
        <v>555</v>
      </c>
      <c r="M21" s="129">
        <f t="shared" si="7"/>
        <v>11905</v>
      </c>
      <c r="N21" s="151">
        <f t="shared" si="7"/>
        <v>975</v>
      </c>
      <c r="O21" s="129">
        <f t="shared" si="7"/>
        <v>1190</v>
      </c>
      <c r="P21" s="151">
        <f t="shared" si="7"/>
        <v>3526</v>
      </c>
      <c r="Q21" s="129">
        <f>SUM(Q17:Q20)</f>
        <v>56330</v>
      </c>
      <c r="R21" s="84"/>
    </row>
    <row r="22" spans="1:18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8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 ht="12.75" customHeight="1">
      <c r="A24" s="3" t="s">
        <v>7</v>
      </c>
      <c r="B24" s="23"/>
      <c r="C24" s="23"/>
      <c r="D24" s="214">
        <v>2</v>
      </c>
      <c r="E24" s="58"/>
      <c r="F24" s="215"/>
      <c r="G24" s="59"/>
      <c r="H24" s="215"/>
      <c r="I24" s="59"/>
      <c r="J24" s="214">
        <v>2</v>
      </c>
      <c r="K24" s="58"/>
      <c r="L24" s="214"/>
      <c r="M24" s="59"/>
      <c r="N24" s="60"/>
      <c r="O24" s="215">
        <v>61</v>
      </c>
      <c r="P24" s="69">
        <f t="shared" ref="P24:Q31" si="8">SUM(D24+F24+H24+J24+L24+N24)</f>
        <v>4</v>
      </c>
      <c r="Q24" s="62">
        <f t="shared" si="8"/>
        <v>61</v>
      </c>
      <c r="R24" s="323">
        <f>SUM(P24:Q25)</f>
        <v>438</v>
      </c>
    </row>
    <row r="25" spans="1:18" ht="15" customHeight="1">
      <c r="A25" s="4" t="s">
        <v>8</v>
      </c>
      <c r="B25" s="23"/>
      <c r="C25" s="23"/>
      <c r="D25" s="6">
        <v>30</v>
      </c>
      <c r="E25" s="7"/>
      <c r="F25" s="6">
        <v>57</v>
      </c>
      <c r="G25" s="7"/>
      <c r="H25" s="6">
        <v>55</v>
      </c>
      <c r="I25" s="7"/>
      <c r="J25" s="213">
        <v>51</v>
      </c>
      <c r="K25" s="7"/>
      <c r="L25" s="6">
        <v>79</v>
      </c>
      <c r="M25" s="7"/>
      <c r="N25" s="213"/>
      <c r="O25" s="213">
        <v>101</v>
      </c>
      <c r="P25" s="70">
        <f t="shared" si="8"/>
        <v>272</v>
      </c>
      <c r="Q25" s="63">
        <f t="shared" si="8"/>
        <v>101</v>
      </c>
      <c r="R25" s="324"/>
    </row>
    <row r="26" spans="1:18">
      <c r="A26" s="4" t="s">
        <v>9</v>
      </c>
      <c r="B26" s="23"/>
      <c r="C26" s="23"/>
      <c r="D26" s="6">
        <v>20</v>
      </c>
      <c r="E26" s="7"/>
      <c r="F26" s="6">
        <v>8</v>
      </c>
      <c r="G26" s="7"/>
      <c r="H26" s="6">
        <v>20</v>
      </c>
      <c r="I26" s="7"/>
      <c r="J26" s="213">
        <v>12</v>
      </c>
      <c r="K26" s="7"/>
      <c r="L26" s="6">
        <v>12</v>
      </c>
      <c r="M26" s="9"/>
      <c r="N26" s="213"/>
      <c r="O26" s="213">
        <v>60</v>
      </c>
      <c r="P26" s="71">
        <f t="shared" si="8"/>
        <v>72</v>
      </c>
      <c r="Q26" s="63">
        <f t="shared" si="8"/>
        <v>60</v>
      </c>
      <c r="R26" s="325">
        <f>SUM(P26:Q27)</f>
        <v>235</v>
      </c>
    </row>
    <row r="27" spans="1:18" ht="15" customHeight="1">
      <c r="A27" s="4" t="s">
        <v>10</v>
      </c>
      <c r="B27" s="23"/>
      <c r="C27" s="23"/>
      <c r="D27" s="6">
        <v>10</v>
      </c>
      <c r="E27" s="7"/>
      <c r="F27" s="6">
        <v>3</v>
      </c>
      <c r="G27" s="7"/>
      <c r="H27" s="6">
        <v>13</v>
      </c>
      <c r="I27" s="7"/>
      <c r="J27" s="213">
        <v>8</v>
      </c>
      <c r="K27" s="7"/>
      <c r="L27" s="6">
        <v>9</v>
      </c>
      <c r="M27" s="9"/>
      <c r="N27" s="213"/>
      <c r="O27" s="213">
        <v>60</v>
      </c>
      <c r="P27" s="71">
        <f t="shared" si="8"/>
        <v>43</v>
      </c>
      <c r="Q27" s="63">
        <f t="shared" si="8"/>
        <v>60</v>
      </c>
      <c r="R27" s="326"/>
    </row>
    <row r="28" spans="1:18">
      <c r="A28" s="4" t="s">
        <v>11</v>
      </c>
      <c r="B28" s="23"/>
      <c r="C28" s="23"/>
      <c r="D28" s="6">
        <v>37</v>
      </c>
      <c r="E28" s="7"/>
      <c r="F28" s="6">
        <v>30</v>
      </c>
      <c r="G28" s="7"/>
      <c r="H28" s="6">
        <v>20</v>
      </c>
      <c r="I28" s="7"/>
      <c r="J28" s="213">
        <v>30</v>
      </c>
      <c r="K28" s="7"/>
      <c r="L28" s="6">
        <v>30</v>
      </c>
      <c r="M28" s="9"/>
      <c r="N28" s="213"/>
      <c r="O28" s="213">
        <v>144</v>
      </c>
      <c r="P28" s="71">
        <f t="shared" si="8"/>
        <v>147</v>
      </c>
      <c r="Q28" s="63">
        <f t="shared" si="8"/>
        <v>144</v>
      </c>
      <c r="R28" s="174">
        <f>SUM(P28:Q28)</f>
        <v>291</v>
      </c>
    </row>
    <row r="29" spans="1:18">
      <c r="A29" s="4" t="s">
        <v>12</v>
      </c>
      <c r="B29" s="23"/>
      <c r="C29" s="23"/>
      <c r="D29" s="6">
        <v>175</v>
      </c>
      <c r="E29" s="7">
        <v>7</v>
      </c>
      <c r="F29" s="6">
        <v>261</v>
      </c>
      <c r="G29" s="7">
        <v>3</v>
      </c>
      <c r="H29" s="6">
        <v>263</v>
      </c>
      <c r="I29" s="7">
        <v>5</v>
      </c>
      <c r="J29" s="213">
        <v>285</v>
      </c>
      <c r="K29" s="7">
        <v>9</v>
      </c>
      <c r="L29" s="6">
        <v>318</v>
      </c>
      <c r="M29" s="9"/>
      <c r="N29" s="213"/>
      <c r="O29" s="213">
        <v>348</v>
      </c>
      <c r="P29" s="71">
        <f t="shared" si="8"/>
        <v>1302</v>
      </c>
      <c r="Q29" s="63">
        <f t="shared" si="8"/>
        <v>372</v>
      </c>
      <c r="R29" s="174">
        <f>SUM(P29:Q29)</f>
        <v>1674</v>
      </c>
    </row>
    <row r="30" spans="1:18">
      <c r="A30" s="4" t="s">
        <v>44</v>
      </c>
      <c r="B30" s="23"/>
      <c r="C30" s="23"/>
      <c r="D30" s="17">
        <v>162</v>
      </c>
      <c r="E30" s="34"/>
      <c r="F30" s="17">
        <v>32</v>
      </c>
      <c r="G30" s="34"/>
      <c r="H30" s="17">
        <v>97</v>
      </c>
      <c r="I30" s="34"/>
      <c r="J30" s="35">
        <v>32</v>
      </c>
      <c r="K30" s="34"/>
      <c r="L30" s="17">
        <v>52</v>
      </c>
      <c r="M30" s="31"/>
      <c r="N30" s="35"/>
      <c r="O30" s="35">
        <v>82</v>
      </c>
      <c r="P30" s="72">
        <f t="shared" si="8"/>
        <v>375</v>
      </c>
      <c r="Q30" s="64">
        <f t="shared" si="8"/>
        <v>82</v>
      </c>
      <c r="R30" s="175">
        <f>SUM(P30:Q30)</f>
        <v>457</v>
      </c>
    </row>
    <row r="31" spans="1:18" ht="15" thickBot="1">
      <c r="A31" s="114"/>
      <c r="B31" s="111"/>
      <c r="C31" s="111"/>
      <c r="D31" s="37">
        <f t="shared" ref="D31:M31" si="9">SUM(D24:D30)</f>
        <v>436</v>
      </c>
      <c r="E31" s="38">
        <f t="shared" si="9"/>
        <v>7</v>
      </c>
      <c r="F31" s="32">
        <f t="shared" si="9"/>
        <v>391</v>
      </c>
      <c r="G31" s="39">
        <f t="shared" si="9"/>
        <v>3</v>
      </c>
      <c r="H31" s="32">
        <f t="shared" si="9"/>
        <v>468</v>
      </c>
      <c r="I31" s="39">
        <f t="shared" si="9"/>
        <v>5</v>
      </c>
      <c r="J31" s="40">
        <f t="shared" si="9"/>
        <v>420</v>
      </c>
      <c r="K31" s="39">
        <f t="shared" si="9"/>
        <v>9</v>
      </c>
      <c r="L31" s="40">
        <f t="shared" si="9"/>
        <v>500</v>
      </c>
      <c r="M31" s="38">
        <f t="shared" si="9"/>
        <v>0</v>
      </c>
      <c r="N31" s="40"/>
      <c r="O31" s="68">
        <v>856</v>
      </c>
      <c r="P31" s="73">
        <f>SUM(P24:P30)</f>
        <v>2215</v>
      </c>
      <c r="Q31" s="33">
        <f t="shared" si="8"/>
        <v>880</v>
      </c>
      <c r="R31" s="61">
        <f>SUM(P31:Q31)</f>
        <v>3095</v>
      </c>
    </row>
    <row r="32" spans="1:18" ht="15" thickTop="1">
      <c r="A32" s="112" t="s">
        <v>13</v>
      </c>
      <c r="B32" s="113"/>
      <c r="C32" s="113"/>
      <c r="D32" s="341"/>
      <c r="E32" s="341"/>
      <c r="F32" s="342">
        <v>2</v>
      </c>
      <c r="G32" s="342"/>
      <c r="H32" s="342">
        <v>1</v>
      </c>
      <c r="I32" s="342"/>
      <c r="J32" s="345">
        <v>1</v>
      </c>
      <c r="K32" s="346"/>
      <c r="L32" s="345"/>
      <c r="M32" s="345"/>
      <c r="N32" s="345"/>
      <c r="O32" s="347"/>
      <c r="P32" s="348">
        <f>SUM(D32:O32)</f>
        <v>4</v>
      </c>
      <c r="Q32" s="349"/>
      <c r="R32" s="84"/>
    </row>
    <row r="33" spans="1:18">
      <c r="A33" s="75" t="s">
        <v>14</v>
      </c>
      <c r="B33" s="23"/>
      <c r="C33" s="23"/>
      <c r="D33" s="332">
        <v>5</v>
      </c>
      <c r="E33" s="356"/>
      <c r="F33" s="355"/>
      <c r="G33" s="355"/>
      <c r="H33" s="355"/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5</v>
      </c>
      <c r="Q33" s="344"/>
      <c r="R33" s="130">
        <f>SUM(O24:O30)</f>
        <v>856</v>
      </c>
    </row>
    <row r="34" spans="1:18">
      <c r="A34" s="3" t="s">
        <v>15</v>
      </c>
      <c r="B34" s="23"/>
      <c r="C34" s="23"/>
      <c r="D34" s="355">
        <v>13</v>
      </c>
      <c r="E34" s="355"/>
      <c r="F34" s="355">
        <v>13</v>
      </c>
      <c r="G34" s="355"/>
      <c r="H34" s="355">
        <v>9</v>
      </c>
      <c r="I34" s="355"/>
      <c r="J34" s="332">
        <v>10</v>
      </c>
      <c r="K34" s="356"/>
      <c r="L34" s="355">
        <v>14</v>
      </c>
      <c r="M34" s="355"/>
      <c r="N34" s="332"/>
      <c r="O34" s="333"/>
      <c r="P34" s="343">
        <f t="shared" si="10"/>
        <v>59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/>
      <c r="G35" s="355"/>
      <c r="H35" s="355">
        <v>2</v>
      </c>
      <c r="I35" s="355"/>
      <c r="J35" s="332">
        <v>2</v>
      </c>
      <c r="K35" s="356"/>
      <c r="L35" s="332"/>
      <c r="M35" s="332"/>
      <c r="N35" s="332"/>
      <c r="O35" s="333"/>
      <c r="P35" s="343">
        <f t="shared" si="10"/>
        <v>4</v>
      </c>
      <c r="Q35" s="344"/>
      <c r="R35" s="84"/>
    </row>
    <row r="36" spans="1:18">
      <c r="A36" s="76" t="s">
        <v>17</v>
      </c>
      <c r="B36" s="23"/>
      <c r="C36" s="23"/>
      <c r="D36" s="355">
        <v>7</v>
      </c>
      <c r="E36" s="355"/>
      <c r="F36" s="355">
        <v>3</v>
      </c>
      <c r="G36" s="355"/>
      <c r="H36" s="355">
        <v>3</v>
      </c>
      <c r="I36" s="355"/>
      <c r="J36" s="332"/>
      <c r="K36" s="332"/>
      <c r="L36" s="332"/>
      <c r="M36" s="332"/>
      <c r="N36" s="332"/>
      <c r="O36" s="333"/>
      <c r="P36" s="343">
        <f t="shared" si="10"/>
        <v>13</v>
      </c>
      <c r="Q36" s="344"/>
      <c r="R36" s="84"/>
    </row>
    <row r="37" spans="1:18" ht="15">
      <c r="A37" s="76" t="s">
        <v>2</v>
      </c>
      <c r="B37" s="23"/>
      <c r="C37" s="23"/>
      <c r="D37" s="360"/>
      <c r="E37" s="361"/>
      <c r="F37" s="360"/>
      <c r="G37" s="361"/>
      <c r="H37" s="360"/>
      <c r="I37" s="361"/>
      <c r="J37" s="364"/>
      <c r="K37" s="365"/>
      <c r="L37" s="364"/>
      <c r="M37" s="365"/>
      <c r="N37" s="364"/>
      <c r="O37" s="366"/>
      <c r="P37" s="343">
        <f t="shared" si="10"/>
        <v>0</v>
      </c>
      <c r="Q37" s="344"/>
      <c r="R37" s="119"/>
    </row>
    <row r="38" spans="1:18" ht="15" thickBot="1">
      <c r="A38" s="76"/>
      <c r="B38" s="23"/>
      <c r="C38" s="23"/>
      <c r="D38" s="357">
        <f>SUM(D32:E37)</f>
        <v>25</v>
      </c>
      <c r="E38" s="357"/>
      <c r="F38" s="357">
        <f>SUM(F32:G37)</f>
        <v>18</v>
      </c>
      <c r="G38" s="357"/>
      <c r="H38" s="357">
        <f>SUM(H32:I37)</f>
        <v>15</v>
      </c>
      <c r="I38" s="357"/>
      <c r="J38" s="357">
        <f>SUM(J32:K37)</f>
        <v>13</v>
      </c>
      <c r="K38" s="357"/>
      <c r="L38" s="357">
        <f>SUM(L32:M37)</f>
        <v>14</v>
      </c>
      <c r="M38" s="357"/>
      <c r="N38" s="357">
        <f>SUM(N32:O37)</f>
        <v>0</v>
      </c>
      <c r="O38" s="357"/>
      <c r="P38" s="358">
        <f t="shared" si="10"/>
        <v>85</v>
      </c>
      <c r="Q38" s="359"/>
      <c r="R38" s="120">
        <f>SUM(D38:O38)</f>
        <v>85</v>
      </c>
    </row>
    <row r="39" spans="1:18" ht="13.5" customHeight="1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141</v>
      </c>
      <c r="E40" s="43"/>
      <c r="F40" s="43">
        <f t="shared" ref="F40:N40" si="11">SUM(F8+F9+F14+F15+F5+F7+F6+F16)</f>
        <v>211</v>
      </c>
      <c r="G40" s="43"/>
      <c r="H40" s="43">
        <f t="shared" si="11"/>
        <v>236</v>
      </c>
      <c r="I40" s="43"/>
      <c r="J40" s="43">
        <f t="shared" si="11"/>
        <v>217</v>
      </c>
      <c r="K40" s="43"/>
      <c r="L40" s="43">
        <f>SUM(L8+L9+L14+L15+L5+L7+L6+L16)</f>
        <v>199</v>
      </c>
      <c r="M40" s="43"/>
      <c r="N40" s="43">
        <f t="shared" si="11"/>
        <v>856</v>
      </c>
      <c r="O40" s="43"/>
      <c r="P40" s="376">
        <f>SUM(D40+F40+H40+J40+L40+N40)</f>
        <v>1860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154</v>
      </c>
      <c r="E41" s="43"/>
      <c r="F41" s="43">
        <f t="shared" ref="F41:N41" si="12">SUM(F10+F11+F5+F14+F15+F16+F7+F6)</f>
        <v>216</v>
      </c>
      <c r="G41" s="43"/>
      <c r="H41" s="43">
        <f t="shared" si="12"/>
        <v>238</v>
      </c>
      <c r="I41" s="43"/>
      <c r="J41" s="43">
        <f t="shared" si="12"/>
        <v>219</v>
      </c>
      <c r="K41" s="43"/>
      <c r="L41" s="43">
        <f t="shared" si="12"/>
        <v>199</v>
      </c>
      <c r="M41" s="43"/>
      <c r="N41" s="43">
        <f t="shared" si="12"/>
        <v>856</v>
      </c>
      <c r="O41" s="43"/>
      <c r="P41" s="376">
        <f>SUM(D41+F41+H41+J41+L41+N41)</f>
        <v>1882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430</v>
      </c>
      <c r="E42" s="44"/>
      <c r="F42" s="44">
        <f t="shared" ref="F42:N42" si="13">SUM(F12+F13+F14+F15+F16+F5+F7+F6)</f>
        <v>381</v>
      </c>
      <c r="G42" s="44"/>
      <c r="H42" s="44">
        <f t="shared" si="13"/>
        <v>471</v>
      </c>
      <c r="I42" s="44"/>
      <c r="J42" s="44">
        <f t="shared" si="13"/>
        <v>423</v>
      </c>
      <c r="K42" s="44"/>
      <c r="L42" s="44">
        <f t="shared" si="13"/>
        <v>496</v>
      </c>
      <c r="M42" s="44"/>
      <c r="N42" s="44">
        <f t="shared" si="13"/>
        <v>856</v>
      </c>
      <c r="O42" s="44"/>
      <c r="P42" s="382">
        <f>SUM(D42+F42+H42+J42+L42+N42)</f>
        <v>3057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725</v>
      </c>
      <c r="E43" s="46"/>
      <c r="F43" s="45">
        <f>SUM(F40:F42)</f>
        <v>808</v>
      </c>
      <c r="G43" s="47"/>
      <c r="H43" s="45">
        <f>SUM(H40:H42)</f>
        <v>945</v>
      </c>
      <c r="I43" s="46"/>
      <c r="J43" s="45">
        <f>SUM(J40:J42)</f>
        <v>859</v>
      </c>
      <c r="K43" s="46"/>
      <c r="L43" s="45">
        <f>SUM(L40:L42)</f>
        <v>894</v>
      </c>
      <c r="M43" s="46"/>
      <c r="N43" s="45">
        <f>SUM(N40:N42)</f>
        <v>2568</v>
      </c>
      <c r="O43" s="46"/>
      <c r="P43" s="362">
        <f>SUM(P40:P42)</f>
        <v>6799</v>
      </c>
      <c r="Q43" s="363"/>
      <c r="R43" s="120">
        <f>SUM(D43:N43)</f>
        <v>6799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>
        <v>5</v>
      </c>
      <c r="E45" s="98"/>
      <c r="F45" s="97">
        <v>15</v>
      </c>
      <c r="G45" s="98"/>
      <c r="H45" s="97">
        <v>5</v>
      </c>
      <c r="I45" s="98"/>
      <c r="J45" s="97">
        <v>3</v>
      </c>
      <c r="K45" s="98"/>
      <c r="L45" s="97"/>
      <c r="M45" s="99"/>
      <c r="N45" s="97"/>
      <c r="O45" s="100"/>
      <c r="P45" s="101">
        <f>SUM(D45+F45+H45+J45+L45+N45)</f>
        <v>28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0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2.75" customHeight="1" thickBot="1">
      <c r="A48" s="115" t="s">
        <v>43</v>
      </c>
      <c r="B48" s="116"/>
      <c r="C48" s="117"/>
      <c r="D48" s="118">
        <f>SUM(D45:D47)</f>
        <v>5</v>
      </c>
      <c r="E48" s="118"/>
      <c r="F48" s="118">
        <f>SUM(F45:F47)</f>
        <v>15</v>
      </c>
      <c r="G48" s="118"/>
      <c r="H48" s="118">
        <f>SUM(H45:H47)</f>
        <v>5</v>
      </c>
      <c r="I48" s="118"/>
      <c r="J48" s="118">
        <f>SUM(J45:J47)</f>
        <v>3</v>
      </c>
      <c r="K48" s="118"/>
      <c r="L48" s="118">
        <f>SUM(L45:L47)</f>
        <v>0</v>
      </c>
      <c r="M48" s="118"/>
      <c r="N48" s="118">
        <f>SUM(N45:N47)</f>
        <v>0</v>
      </c>
      <c r="O48" s="107"/>
      <c r="P48" s="108">
        <f>SUM(P45:P47)</f>
        <v>28</v>
      </c>
      <c r="Q48" s="54"/>
      <c r="R48" s="122">
        <f>SUM(D48:O48)</f>
        <v>28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9"/>
  <sheetViews>
    <sheetView topLeftCell="H1" workbookViewId="0">
      <selection activeCell="K26" sqref="K26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42457</v>
      </c>
      <c r="E2" s="330"/>
      <c r="F2" s="330">
        <v>42459</v>
      </c>
      <c r="G2" s="330"/>
      <c r="H2" s="330">
        <v>42460</v>
      </c>
      <c r="I2" s="330"/>
      <c r="J2" s="330">
        <v>42461</v>
      </c>
      <c r="K2" s="330"/>
      <c r="L2" s="330">
        <v>42462</v>
      </c>
      <c r="M2" s="330"/>
      <c r="N2" s="330">
        <v>42463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12" t="s">
        <v>28</v>
      </c>
      <c r="F4" s="85" t="s">
        <v>27</v>
      </c>
      <c r="G4" s="212" t="s">
        <v>28</v>
      </c>
      <c r="H4" s="85" t="s">
        <v>25</v>
      </c>
      <c r="I4" s="212" t="s">
        <v>28</v>
      </c>
      <c r="J4" s="85" t="s">
        <v>25</v>
      </c>
      <c r="K4" s="212" t="s">
        <v>28</v>
      </c>
      <c r="L4" s="85" t="s">
        <v>25</v>
      </c>
      <c r="M4" s="212" t="s">
        <v>28</v>
      </c>
      <c r="N4" s="85" t="s">
        <v>25</v>
      </c>
      <c r="O4" s="21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34</v>
      </c>
      <c r="E5" s="25">
        <f>SUM(C5*D5)</f>
        <v>1700</v>
      </c>
      <c r="F5" s="143">
        <v>21</v>
      </c>
      <c r="G5" s="25">
        <f>SUM(F5*C5)</f>
        <v>1050</v>
      </c>
      <c r="H5" s="143">
        <v>30</v>
      </c>
      <c r="I5" s="25">
        <f>SUM(C5*H5)</f>
        <v>1500</v>
      </c>
      <c r="J5" s="143"/>
      <c r="K5" s="26">
        <f>SUM(C5*J5)</f>
        <v>0</v>
      </c>
      <c r="L5" s="143"/>
      <c r="M5" s="25">
        <f>SUM(C5*L5)</f>
        <v>0</v>
      </c>
      <c r="N5" s="143"/>
      <c r="O5" s="86"/>
      <c r="P5" s="152">
        <f t="shared" ref="P5:Q14" si="0">SUM(D5+F5+H5+J5+L5+N5)</f>
        <v>85</v>
      </c>
      <c r="Q5" s="21">
        <f t="shared" si="0"/>
        <v>4250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34</v>
      </c>
      <c r="E6" s="25">
        <f t="shared" ref="E6:E13" si="1">SUM(C6*D6)</f>
        <v>850</v>
      </c>
      <c r="F6" s="144">
        <v>45</v>
      </c>
      <c r="G6" s="25">
        <f t="shared" ref="G6:G13" si="2">SUM(F6*C6)</f>
        <v>1125</v>
      </c>
      <c r="H6" s="144">
        <v>65</v>
      </c>
      <c r="I6" s="25">
        <f t="shared" ref="I6:I13" si="3">SUM(C6*H6)</f>
        <v>1625</v>
      </c>
      <c r="J6" s="144"/>
      <c r="K6" s="26">
        <f t="shared" ref="K6:K13" si="4">SUM(C6*J6)</f>
        <v>0</v>
      </c>
      <c r="L6" s="144"/>
      <c r="M6" s="25">
        <f t="shared" ref="M6:M13" si="5">SUM(C6*L6)</f>
        <v>0</v>
      </c>
      <c r="N6" s="144"/>
      <c r="O6" s="128"/>
      <c r="P6" s="153">
        <f t="shared" si="0"/>
        <v>144</v>
      </c>
      <c r="Q6" s="21">
        <f t="shared" si="0"/>
        <v>3600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1</v>
      </c>
      <c r="E8" s="25">
        <f t="shared" si="1"/>
        <v>30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1</v>
      </c>
      <c r="Q9" s="22">
        <f>SUM(E9+G9+I9+K9+M9+O9)</f>
        <v>15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3</v>
      </c>
      <c r="E10" s="25">
        <f t="shared" si="1"/>
        <v>60</v>
      </c>
      <c r="F10" s="144">
        <v>2</v>
      </c>
      <c r="G10" s="25">
        <f t="shared" si="2"/>
        <v>40</v>
      </c>
      <c r="H10" s="144">
        <v>2</v>
      </c>
      <c r="I10" s="25">
        <f t="shared" si="3"/>
        <v>40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7</v>
      </c>
      <c r="Q10" s="22">
        <f t="shared" si="0"/>
        <v>140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4</v>
      </c>
      <c r="E11" s="25">
        <f t="shared" si="1"/>
        <v>40</v>
      </c>
      <c r="F11" s="144">
        <v>1</v>
      </c>
      <c r="G11" s="25">
        <f t="shared" si="2"/>
        <v>10</v>
      </c>
      <c r="H11" s="144">
        <v>5</v>
      </c>
      <c r="I11" s="25">
        <f t="shared" si="3"/>
        <v>50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10</v>
      </c>
      <c r="Q11" s="22">
        <f t="shared" si="0"/>
        <v>100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63</v>
      </c>
      <c r="E12" s="25">
        <f t="shared" si="1"/>
        <v>1260</v>
      </c>
      <c r="F12" s="144">
        <v>45</v>
      </c>
      <c r="G12" s="25">
        <f t="shared" si="2"/>
        <v>900</v>
      </c>
      <c r="H12" s="144">
        <v>56</v>
      </c>
      <c r="I12" s="25">
        <f t="shared" si="3"/>
        <v>1120</v>
      </c>
      <c r="J12" s="144"/>
      <c r="K12" s="26">
        <f t="shared" si="4"/>
        <v>0</v>
      </c>
      <c r="L12" s="144"/>
      <c r="M12" s="25">
        <f t="shared" si="5"/>
        <v>0</v>
      </c>
      <c r="N12" s="144"/>
      <c r="O12" s="86"/>
      <c r="P12" s="154">
        <f t="shared" si="0"/>
        <v>164</v>
      </c>
      <c r="Q12" s="22">
        <f t="shared" si="0"/>
        <v>3280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91</v>
      </c>
      <c r="E13" s="25">
        <f t="shared" si="1"/>
        <v>910</v>
      </c>
      <c r="F13" s="144">
        <v>79</v>
      </c>
      <c r="G13" s="25">
        <f t="shared" si="2"/>
        <v>790</v>
      </c>
      <c r="H13" s="144">
        <v>74</v>
      </c>
      <c r="I13" s="25">
        <f t="shared" si="3"/>
        <v>740</v>
      </c>
      <c r="J13" s="144"/>
      <c r="K13" s="26">
        <f t="shared" si="4"/>
        <v>0</v>
      </c>
      <c r="L13" s="144"/>
      <c r="M13" s="25">
        <f t="shared" si="5"/>
        <v>0</v>
      </c>
      <c r="N13" s="144"/>
      <c r="O13" s="86"/>
      <c r="P13" s="154">
        <f t="shared" si="0"/>
        <v>244</v>
      </c>
      <c r="Q13" s="22">
        <f t="shared" si="0"/>
        <v>2440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15</v>
      </c>
      <c r="E14" s="25">
        <v>375</v>
      </c>
      <c r="F14" s="144">
        <v>30</v>
      </c>
      <c r="G14" s="27">
        <v>750</v>
      </c>
      <c r="H14" s="144">
        <v>50</v>
      </c>
      <c r="I14" s="27">
        <v>1250</v>
      </c>
      <c r="J14" s="144"/>
      <c r="K14" s="28"/>
      <c r="L14" s="144"/>
      <c r="M14" s="27"/>
      <c r="N14" s="144"/>
      <c r="O14" s="86"/>
      <c r="P14" s="154">
        <f t="shared" si="0"/>
        <v>95</v>
      </c>
      <c r="Q14" s="22">
        <f t="shared" si="0"/>
        <v>2375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2</v>
      </c>
      <c r="E15" s="25"/>
      <c r="F15" s="145">
        <v>3</v>
      </c>
      <c r="G15" s="29"/>
      <c r="H15" s="145">
        <v>2</v>
      </c>
      <c r="I15" s="29"/>
      <c r="J15" s="145"/>
      <c r="K15" s="30"/>
      <c r="L15" s="145"/>
      <c r="M15" s="29"/>
      <c r="N15" s="145"/>
      <c r="O15" s="86"/>
      <c r="P15" s="155">
        <f>SUM(D15+F15+H15+J15+L15+N15)</f>
        <v>7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248</v>
      </c>
      <c r="E17" s="168">
        <f>SUM(E5:E16)</f>
        <v>5240</v>
      </c>
      <c r="F17" s="169">
        <f t="shared" ref="F17:Q17" si="6">SUM(F5:F16)</f>
        <v>226</v>
      </c>
      <c r="G17" s="168">
        <f t="shared" si="6"/>
        <v>4665</v>
      </c>
      <c r="H17" s="170">
        <f t="shared" si="6"/>
        <v>284</v>
      </c>
      <c r="I17" s="168">
        <f t="shared" si="6"/>
        <v>6325</v>
      </c>
      <c r="J17" s="169">
        <f t="shared" si="6"/>
        <v>0</v>
      </c>
      <c r="K17" s="168">
        <f t="shared" si="6"/>
        <v>0</v>
      </c>
      <c r="L17" s="170">
        <f t="shared" si="6"/>
        <v>0</v>
      </c>
      <c r="M17" s="168">
        <f t="shared" si="6"/>
        <v>0</v>
      </c>
      <c r="N17" s="170">
        <f t="shared" si="6"/>
        <v>0</v>
      </c>
      <c r="O17" s="171">
        <f t="shared" si="6"/>
        <v>0</v>
      </c>
      <c r="P17" s="172">
        <f t="shared" si="6"/>
        <v>758</v>
      </c>
      <c r="Q17" s="173">
        <f t="shared" si="6"/>
        <v>16230</v>
      </c>
      <c r="R17" s="84"/>
    </row>
    <row r="18" spans="1:18" ht="13.5" customHeight="1">
      <c r="A18" s="159" t="s">
        <v>49</v>
      </c>
      <c r="B18" s="160"/>
      <c r="C18" s="160"/>
      <c r="D18" s="202">
        <v>9</v>
      </c>
      <c r="E18" s="25">
        <v>2650</v>
      </c>
      <c r="F18" s="202">
        <v>2</v>
      </c>
      <c r="G18" s="27">
        <v>200</v>
      </c>
      <c r="H18" s="202">
        <v>3</v>
      </c>
      <c r="I18" s="27">
        <v>300</v>
      </c>
      <c r="J18" s="202"/>
      <c r="K18" s="27"/>
      <c r="L18" s="144"/>
      <c r="M18" s="27"/>
      <c r="N18" s="162"/>
      <c r="O18" s="163"/>
      <c r="P18" s="156">
        <f>SUM(N18+L18+J18+H18+F18+D18)</f>
        <v>14</v>
      </c>
      <c r="Q18" s="21">
        <f>SUM(M18+K18+I18+G18+E18)</f>
        <v>3150</v>
      </c>
      <c r="R18" s="84"/>
    </row>
    <row r="19" spans="1:18">
      <c r="A19" s="159" t="s">
        <v>54</v>
      </c>
      <c r="B19" s="160"/>
      <c r="C19" s="160"/>
      <c r="D19" s="202"/>
      <c r="E19" s="25"/>
      <c r="F19" s="202"/>
      <c r="G19" s="27"/>
      <c r="H19" s="202"/>
      <c r="I19" s="27"/>
      <c r="J19" s="202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SUM(M19+K19+I19+G19+E19)</f>
        <v>0</v>
      </c>
      <c r="R19" s="84"/>
    </row>
    <row r="20" spans="1:18">
      <c r="A20" s="124" t="s">
        <v>50</v>
      </c>
      <c r="B20" s="125" t="s">
        <v>1</v>
      </c>
      <c r="C20" s="125"/>
      <c r="D20" s="202">
        <v>28</v>
      </c>
      <c r="E20" s="27">
        <v>280</v>
      </c>
      <c r="F20" s="149">
        <v>42</v>
      </c>
      <c r="G20" s="27">
        <v>420</v>
      </c>
      <c r="H20" s="149">
        <v>48</v>
      </c>
      <c r="I20" s="27">
        <v>480</v>
      </c>
      <c r="J20" s="149"/>
      <c r="K20" s="27"/>
      <c r="L20" s="144"/>
      <c r="M20" s="27"/>
      <c r="N20" s="144"/>
      <c r="O20" s="27"/>
      <c r="P20" s="156">
        <f>SUM(N20+L20+J20+H20+F20+D20)</f>
        <v>118</v>
      </c>
      <c r="Q20" s="21">
        <f>SUM(M20+K20+I20+G20+E20)</f>
        <v>1180</v>
      </c>
      <c r="R20" s="84"/>
    </row>
    <row r="21" spans="1:18" ht="15" thickBot="1">
      <c r="A21" s="166" t="s">
        <v>52</v>
      </c>
      <c r="B21" s="111"/>
      <c r="C21" s="111"/>
      <c r="D21" s="148">
        <f t="shared" ref="D21:P21" si="7">SUM(D17:D20)</f>
        <v>285</v>
      </c>
      <c r="E21" s="129">
        <f t="shared" si="7"/>
        <v>8170</v>
      </c>
      <c r="F21" s="148">
        <f t="shared" si="7"/>
        <v>270</v>
      </c>
      <c r="G21" s="129">
        <f t="shared" si="7"/>
        <v>5285</v>
      </c>
      <c r="H21" s="148">
        <f t="shared" si="7"/>
        <v>335</v>
      </c>
      <c r="I21" s="129">
        <f t="shared" si="7"/>
        <v>7105</v>
      </c>
      <c r="J21" s="148">
        <f t="shared" si="7"/>
        <v>0</v>
      </c>
      <c r="K21" s="129">
        <f t="shared" si="7"/>
        <v>0</v>
      </c>
      <c r="L21" s="151">
        <f t="shared" si="7"/>
        <v>0</v>
      </c>
      <c r="M21" s="129">
        <f t="shared" si="7"/>
        <v>0</v>
      </c>
      <c r="N21" s="151">
        <f t="shared" si="7"/>
        <v>0</v>
      </c>
      <c r="O21" s="129">
        <f t="shared" si="7"/>
        <v>0</v>
      </c>
      <c r="P21" s="151">
        <f t="shared" si="7"/>
        <v>890</v>
      </c>
      <c r="Q21" s="129">
        <f>SUM(Q17:Q20)</f>
        <v>20560</v>
      </c>
      <c r="R21" s="84"/>
    </row>
    <row r="22" spans="1:18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8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 ht="12.75" customHeight="1">
      <c r="A24" s="3" t="s">
        <v>7</v>
      </c>
      <c r="B24" s="23"/>
      <c r="C24" s="23"/>
      <c r="D24" s="214"/>
      <c r="E24" s="58"/>
      <c r="F24" s="215"/>
      <c r="G24" s="59"/>
      <c r="H24" s="215">
        <v>2</v>
      </c>
      <c r="I24" s="59"/>
      <c r="J24" s="214"/>
      <c r="K24" s="58"/>
      <c r="L24" s="214"/>
      <c r="M24" s="59"/>
      <c r="N24" s="60"/>
      <c r="O24" s="215"/>
      <c r="P24" s="69">
        <f t="shared" ref="P24:Q31" si="8">SUM(D24+F24+H24+J24+L24+N24)</f>
        <v>2</v>
      </c>
      <c r="Q24" s="62">
        <f t="shared" si="8"/>
        <v>0</v>
      </c>
      <c r="R24" s="323">
        <f>SUM(P24:Q25)</f>
        <v>116</v>
      </c>
    </row>
    <row r="25" spans="1:18" ht="15" customHeight="1">
      <c r="A25" s="4" t="s">
        <v>8</v>
      </c>
      <c r="B25" s="23"/>
      <c r="C25" s="23"/>
      <c r="D25" s="6">
        <v>38</v>
      </c>
      <c r="E25" s="7"/>
      <c r="F25" s="6">
        <v>35</v>
      </c>
      <c r="G25" s="7"/>
      <c r="H25" s="6">
        <v>41</v>
      </c>
      <c r="I25" s="7"/>
      <c r="J25" s="213"/>
      <c r="K25" s="7"/>
      <c r="L25" s="6"/>
      <c r="M25" s="7"/>
      <c r="N25" s="213"/>
      <c r="O25" s="213"/>
      <c r="P25" s="70">
        <f t="shared" si="8"/>
        <v>114</v>
      </c>
      <c r="Q25" s="63">
        <f t="shared" si="8"/>
        <v>0</v>
      </c>
      <c r="R25" s="324"/>
    </row>
    <row r="26" spans="1:18">
      <c r="A26" s="4" t="s">
        <v>9</v>
      </c>
      <c r="B26" s="23"/>
      <c r="C26" s="23"/>
      <c r="D26" s="6">
        <v>5</v>
      </c>
      <c r="E26" s="7"/>
      <c r="F26" s="6">
        <v>6</v>
      </c>
      <c r="G26" s="7"/>
      <c r="H26" s="6">
        <v>19</v>
      </c>
      <c r="I26" s="7"/>
      <c r="J26" s="213"/>
      <c r="K26" s="7"/>
      <c r="L26" s="6"/>
      <c r="M26" s="9"/>
      <c r="N26" s="213"/>
      <c r="O26" s="213"/>
      <c r="P26" s="71">
        <f t="shared" si="8"/>
        <v>30</v>
      </c>
      <c r="Q26" s="63">
        <f t="shared" si="8"/>
        <v>0</v>
      </c>
      <c r="R26" s="325">
        <f>SUM(P26:Q27)</f>
        <v>89</v>
      </c>
    </row>
    <row r="27" spans="1:18" ht="15" customHeight="1">
      <c r="A27" s="4" t="s">
        <v>10</v>
      </c>
      <c r="B27" s="23"/>
      <c r="C27" s="23"/>
      <c r="D27" s="6">
        <v>14</v>
      </c>
      <c r="E27" s="7"/>
      <c r="F27" s="6">
        <v>24</v>
      </c>
      <c r="G27" s="7"/>
      <c r="H27" s="6">
        <v>21</v>
      </c>
      <c r="I27" s="7"/>
      <c r="J27" s="213"/>
      <c r="K27" s="7"/>
      <c r="L27" s="6"/>
      <c r="M27" s="9"/>
      <c r="N27" s="213"/>
      <c r="O27" s="213"/>
      <c r="P27" s="71">
        <f t="shared" si="8"/>
        <v>59</v>
      </c>
      <c r="Q27" s="63">
        <f t="shared" si="8"/>
        <v>0</v>
      </c>
      <c r="R27" s="326"/>
    </row>
    <row r="28" spans="1:18">
      <c r="A28" s="4" t="s">
        <v>11</v>
      </c>
      <c r="B28" s="23"/>
      <c r="C28" s="23"/>
      <c r="D28" s="6">
        <v>17</v>
      </c>
      <c r="E28" s="7"/>
      <c r="F28" s="6">
        <v>21</v>
      </c>
      <c r="G28" s="7"/>
      <c r="H28" s="6">
        <v>22</v>
      </c>
      <c r="I28" s="7"/>
      <c r="J28" s="213"/>
      <c r="K28" s="7"/>
      <c r="L28" s="6"/>
      <c r="M28" s="9"/>
      <c r="N28" s="213"/>
      <c r="O28" s="213"/>
      <c r="P28" s="71">
        <f t="shared" si="8"/>
        <v>60</v>
      </c>
      <c r="Q28" s="63">
        <f t="shared" si="8"/>
        <v>0</v>
      </c>
      <c r="R28" s="174">
        <f>SUM(P28:Q28)</f>
        <v>60</v>
      </c>
    </row>
    <row r="29" spans="1:18">
      <c r="A29" s="4" t="s">
        <v>12</v>
      </c>
      <c r="B29" s="23"/>
      <c r="C29" s="23"/>
      <c r="D29" s="6">
        <v>123</v>
      </c>
      <c r="E29" s="7">
        <v>2</v>
      </c>
      <c r="F29" s="6">
        <v>110</v>
      </c>
      <c r="G29" s="7">
        <v>3</v>
      </c>
      <c r="H29" s="6">
        <v>150</v>
      </c>
      <c r="I29" s="7">
        <v>2</v>
      </c>
      <c r="J29" s="213"/>
      <c r="K29" s="7"/>
      <c r="L29" s="6"/>
      <c r="M29" s="9"/>
      <c r="N29" s="213"/>
      <c r="O29" s="213"/>
      <c r="P29" s="71">
        <f t="shared" si="8"/>
        <v>383</v>
      </c>
      <c r="Q29" s="63">
        <f t="shared" si="8"/>
        <v>7</v>
      </c>
      <c r="R29" s="174">
        <f>SUM(P29:Q29)</f>
        <v>390</v>
      </c>
    </row>
    <row r="30" spans="1:18">
      <c r="A30" s="4" t="s">
        <v>44</v>
      </c>
      <c r="B30" s="23"/>
      <c r="C30" s="23"/>
      <c r="D30" s="17">
        <v>49</v>
      </c>
      <c r="E30" s="34"/>
      <c r="F30" s="17">
        <v>27</v>
      </c>
      <c r="G30" s="34"/>
      <c r="H30" s="17">
        <v>27</v>
      </c>
      <c r="I30" s="34"/>
      <c r="J30" s="35"/>
      <c r="K30" s="34"/>
      <c r="L30" s="17"/>
      <c r="M30" s="31"/>
      <c r="N30" s="35"/>
      <c r="O30" s="35"/>
      <c r="P30" s="72">
        <f t="shared" si="8"/>
        <v>103</v>
      </c>
      <c r="Q30" s="64">
        <f t="shared" si="8"/>
        <v>0</v>
      </c>
      <c r="R30" s="175">
        <f>SUM(P30:Q30)</f>
        <v>103</v>
      </c>
    </row>
    <row r="31" spans="1:18" ht="15" thickBot="1">
      <c r="A31" s="114"/>
      <c r="B31" s="111"/>
      <c r="C31" s="111"/>
      <c r="D31" s="37">
        <f t="shared" ref="D31:M31" si="9">SUM(D24:D30)</f>
        <v>246</v>
      </c>
      <c r="E31" s="38">
        <f t="shared" si="9"/>
        <v>2</v>
      </c>
      <c r="F31" s="32">
        <f t="shared" si="9"/>
        <v>223</v>
      </c>
      <c r="G31" s="39">
        <f t="shared" si="9"/>
        <v>3</v>
      </c>
      <c r="H31" s="32">
        <f t="shared" si="9"/>
        <v>282</v>
      </c>
      <c r="I31" s="39">
        <f t="shared" si="9"/>
        <v>2</v>
      </c>
      <c r="J31" s="40">
        <f t="shared" si="9"/>
        <v>0</v>
      </c>
      <c r="K31" s="39">
        <f t="shared" si="9"/>
        <v>0</v>
      </c>
      <c r="L31" s="40">
        <f t="shared" si="9"/>
        <v>0</v>
      </c>
      <c r="M31" s="38">
        <f t="shared" si="9"/>
        <v>0</v>
      </c>
      <c r="N31" s="40"/>
      <c r="O31" s="68"/>
      <c r="P31" s="73">
        <f>SUM(P24:P30)</f>
        <v>751</v>
      </c>
      <c r="Q31" s="33">
        <f t="shared" si="8"/>
        <v>7</v>
      </c>
      <c r="R31" s="61">
        <f>SUM(P31:Q31)</f>
        <v>758</v>
      </c>
    </row>
    <row r="32" spans="1:18" ht="15" thickTop="1">
      <c r="A32" s="112" t="s">
        <v>13</v>
      </c>
      <c r="B32" s="113"/>
      <c r="C32" s="113"/>
      <c r="D32" s="341"/>
      <c r="E32" s="341"/>
      <c r="F32" s="342"/>
      <c r="G32" s="342"/>
      <c r="H32" s="342"/>
      <c r="I32" s="342"/>
      <c r="J32" s="345"/>
      <c r="K32" s="346"/>
      <c r="L32" s="345"/>
      <c r="M32" s="345"/>
      <c r="N32" s="345"/>
      <c r="O32" s="347"/>
      <c r="P32" s="348">
        <f>SUM(D32:O32)</f>
        <v>0</v>
      </c>
      <c r="Q32" s="349"/>
      <c r="R32" s="84"/>
    </row>
    <row r="33" spans="1:18">
      <c r="A33" s="75" t="s">
        <v>14</v>
      </c>
      <c r="B33" s="23"/>
      <c r="C33" s="23"/>
      <c r="D33" s="332"/>
      <c r="E33" s="356"/>
      <c r="F33" s="355"/>
      <c r="G33" s="355"/>
      <c r="H33" s="355">
        <v>2</v>
      </c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2</v>
      </c>
      <c r="Q33" s="344"/>
      <c r="R33" s="130">
        <f>SUM(O24:O30)</f>
        <v>0</v>
      </c>
    </row>
    <row r="34" spans="1:18">
      <c r="A34" s="3" t="s">
        <v>15</v>
      </c>
      <c r="B34" s="23"/>
      <c r="C34" s="23"/>
      <c r="D34" s="355">
        <v>7</v>
      </c>
      <c r="E34" s="355"/>
      <c r="F34" s="355">
        <v>12</v>
      </c>
      <c r="G34" s="355"/>
      <c r="H34" s="355">
        <v>11</v>
      </c>
      <c r="I34" s="355"/>
      <c r="J34" s="332"/>
      <c r="K34" s="356"/>
      <c r="L34" s="355"/>
      <c r="M34" s="355"/>
      <c r="N34" s="332"/>
      <c r="O34" s="333"/>
      <c r="P34" s="343">
        <f t="shared" si="10"/>
        <v>30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/>
      <c r="G35" s="355"/>
      <c r="H35" s="355"/>
      <c r="I35" s="355"/>
      <c r="J35" s="332"/>
      <c r="K35" s="356"/>
      <c r="L35" s="332"/>
      <c r="M35" s="332"/>
      <c r="N35" s="332"/>
      <c r="O35" s="333"/>
      <c r="P35" s="343">
        <f t="shared" si="10"/>
        <v>0</v>
      </c>
      <c r="Q35" s="344"/>
      <c r="R35" s="84"/>
    </row>
    <row r="36" spans="1:18">
      <c r="A36" s="76" t="s">
        <v>17</v>
      </c>
      <c r="B36" s="23"/>
      <c r="C36" s="23"/>
      <c r="D36" s="355">
        <v>2</v>
      </c>
      <c r="E36" s="355"/>
      <c r="F36" s="355">
        <v>3</v>
      </c>
      <c r="G36" s="355"/>
      <c r="H36" s="355">
        <v>2</v>
      </c>
      <c r="I36" s="355"/>
      <c r="J36" s="332"/>
      <c r="K36" s="332"/>
      <c r="L36" s="332"/>
      <c r="M36" s="332"/>
      <c r="N36" s="332"/>
      <c r="O36" s="333"/>
      <c r="P36" s="343">
        <f t="shared" si="10"/>
        <v>7</v>
      </c>
      <c r="Q36" s="344"/>
      <c r="R36" s="84"/>
    </row>
    <row r="37" spans="1:18" ht="15">
      <c r="A37" s="76" t="s">
        <v>2</v>
      </c>
      <c r="B37" s="23"/>
      <c r="C37" s="23"/>
      <c r="D37" s="360"/>
      <c r="E37" s="361"/>
      <c r="F37" s="360"/>
      <c r="G37" s="361"/>
      <c r="H37" s="360"/>
      <c r="I37" s="361"/>
      <c r="J37" s="364"/>
      <c r="K37" s="365"/>
      <c r="L37" s="364"/>
      <c r="M37" s="365"/>
      <c r="N37" s="364"/>
      <c r="O37" s="366"/>
      <c r="P37" s="343">
        <f t="shared" si="10"/>
        <v>0</v>
      </c>
      <c r="Q37" s="344"/>
      <c r="R37" s="119"/>
    </row>
    <row r="38" spans="1:18" ht="15" thickBot="1">
      <c r="A38" s="76"/>
      <c r="B38" s="23"/>
      <c r="C38" s="23"/>
      <c r="D38" s="357">
        <f>SUM(D32:E37)</f>
        <v>9</v>
      </c>
      <c r="E38" s="357"/>
      <c r="F38" s="357">
        <f>SUM(F32:G37)</f>
        <v>15</v>
      </c>
      <c r="G38" s="357"/>
      <c r="H38" s="357">
        <f>SUM(H32:I37)</f>
        <v>15</v>
      </c>
      <c r="I38" s="357"/>
      <c r="J38" s="357">
        <f>SUM(J32:K37)</f>
        <v>0</v>
      </c>
      <c r="K38" s="357"/>
      <c r="L38" s="357">
        <f>SUM(L32:M37)</f>
        <v>0</v>
      </c>
      <c r="M38" s="357"/>
      <c r="N38" s="357">
        <f>SUM(N32:O37)</f>
        <v>0</v>
      </c>
      <c r="O38" s="357"/>
      <c r="P38" s="358">
        <f t="shared" si="10"/>
        <v>39</v>
      </c>
      <c r="Q38" s="359"/>
      <c r="R38" s="120">
        <f>SUM(D38:O38)</f>
        <v>39</v>
      </c>
    </row>
    <row r="39" spans="1:18" ht="13.5" customHeight="1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87</v>
      </c>
      <c r="E40" s="43"/>
      <c r="F40" s="43">
        <f t="shared" ref="F40:N40" si="11">SUM(F8+F9+F14+F15+F5+F7+F6+F16)</f>
        <v>99</v>
      </c>
      <c r="G40" s="43"/>
      <c r="H40" s="43">
        <f t="shared" si="11"/>
        <v>147</v>
      </c>
      <c r="I40" s="43"/>
      <c r="J40" s="43">
        <f t="shared" si="11"/>
        <v>0</v>
      </c>
      <c r="K40" s="43"/>
      <c r="L40" s="43">
        <f>SUM(L8+L9+L14+L15+L5+L7+L6+L16)</f>
        <v>0</v>
      </c>
      <c r="M40" s="43"/>
      <c r="N40" s="43">
        <f t="shared" si="11"/>
        <v>0</v>
      </c>
      <c r="O40" s="43"/>
      <c r="P40" s="376">
        <f>SUM(D40+F40+H40+J40+L40+N40)</f>
        <v>333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92</v>
      </c>
      <c r="E41" s="43"/>
      <c r="F41" s="43">
        <f t="shared" ref="F41:N41" si="12">SUM(F10+F11+F5+F14+F15+F16+F7+F6)</f>
        <v>102</v>
      </c>
      <c r="G41" s="43"/>
      <c r="H41" s="43">
        <f t="shared" si="12"/>
        <v>154</v>
      </c>
      <c r="I41" s="43"/>
      <c r="J41" s="43">
        <f t="shared" si="12"/>
        <v>0</v>
      </c>
      <c r="K41" s="43"/>
      <c r="L41" s="43">
        <f t="shared" si="12"/>
        <v>0</v>
      </c>
      <c r="M41" s="43"/>
      <c r="N41" s="43">
        <f t="shared" si="12"/>
        <v>0</v>
      </c>
      <c r="O41" s="43"/>
      <c r="P41" s="376">
        <f>SUM(D41+F41+H41+J41+L41+N41)</f>
        <v>348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239</v>
      </c>
      <c r="E42" s="44"/>
      <c r="F42" s="44">
        <f t="shared" ref="F42:N42" si="13">SUM(F12+F13+F14+F15+F16+F5+F7+F6)</f>
        <v>223</v>
      </c>
      <c r="G42" s="44"/>
      <c r="H42" s="44">
        <f t="shared" si="13"/>
        <v>277</v>
      </c>
      <c r="I42" s="44"/>
      <c r="J42" s="44">
        <f t="shared" si="13"/>
        <v>0</v>
      </c>
      <c r="K42" s="44"/>
      <c r="L42" s="44">
        <f t="shared" si="13"/>
        <v>0</v>
      </c>
      <c r="M42" s="44"/>
      <c r="N42" s="44">
        <f t="shared" si="13"/>
        <v>0</v>
      </c>
      <c r="O42" s="44"/>
      <c r="P42" s="382">
        <f>SUM(D42+F42+H42+J42+L42+N42)</f>
        <v>739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418</v>
      </c>
      <c r="E43" s="46"/>
      <c r="F43" s="45">
        <f>SUM(F40:F42)</f>
        <v>424</v>
      </c>
      <c r="G43" s="47"/>
      <c r="H43" s="45">
        <f>SUM(H40:H42)</f>
        <v>578</v>
      </c>
      <c r="I43" s="46"/>
      <c r="J43" s="45">
        <f>SUM(J40:J42)</f>
        <v>0</v>
      </c>
      <c r="K43" s="46"/>
      <c r="L43" s="45">
        <f>SUM(L40:L42)</f>
        <v>0</v>
      </c>
      <c r="M43" s="46"/>
      <c r="N43" s="45">
        <f>SUM(N40:N42)</f>
        <v>0</v>
      </c>
      <c r="O43" s="46"/>
      <c r="P43" s="362">
        <f>SUM(P40:P42)</f>
        <v>1420</v>
      </c>
      <c r="Q43" s="363"/>
      <c r="R43" s="120">
        <f>SUM(D43:N43)</f>
        <v>1420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>
        <v>11</v>
      </c>
      <c r="E45" s="98"/>
      <c r="F45" s="97">
        <v>24</v>
      </c>
      <c r="G45" s="98"/>
      <c r="H45" s="97">
        <v>14</v>
      </c>
      <c r="I45" s="98"/>
      <c r="J45" s="97"/>
      <c r="K45" s="98"/>
      <c r="L45" s="97"/>
      <c r="M45" s="99"/>
      <c r="N45" s="97"/>
      <c r="O45" s="100"/>
      <c r="P45" s="101">
        <f>SUM(D45+F45+H45+J45+L45+N45)</f>
        <v>49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0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>
        <v>276</v>
      </c>
      <c r="I47" s="103"/>
      <c r="J47" s="102"/>
      <c r="K47" s="103"/>
      <c r="L47" s="102"/>
      <c r="M47" s="104"/>
      <c r="N47" s="102"/>
      <c r="O47" s="105"/>
      <c r="P47" s="106">
        <f>SUM(D47+F47+H47+J47+L47+N47)</f>
        <v>276</v>
      </c>
      <c r="Q47" s="51"/>
      <c r="R47" s="121"/>
    </row>
    <row r="48" spans="1:18" ht="12.75" customHeight="1" thickBot="1">
      <c r="A48" s="115" t="s">
        <v>43</v>
      </c>
      <c r="B48" s="116"/>
      <c r="C48" s="117"/>
      <c r="D48" s="118">
        <f>SUM(D45:D47)</f>
        <v>11</v>
      </c>
      <c r="E48" s="118"/>
      <c r="F48" s="118">
        <f>SUM(F45:F47)</f>
        <v>24</v>
      </c>
      <c r="G48" s="118"/>
      <c r="H48" s="118">
        <f>SUM(H45:H47)</f>
        <v>290</v>
      </c>
      <c r="I48" s="118"/>
      <c r="J48" s="118">
        <f>SUM(J45:J47)</f>
        <v>0</v>
      </c>
      <c r="K48" s="118"/>
      <c r="L48" s="118">
        <f>SUM(L45:L47)</f>
        <v>0</v>
      </c>
      <c r="M48" s="118"/>
      <c r="N48" s="118">
        <f>SUM(N45:N47)</f>
        <v>0</v>
      </c>
      <c r="O48" s="107"/>
      <c r="P48" s="108">
        <f>SUM(P45:P47)</f>
        <v>325</v>
      </c>
      <c r="Q48" s="54"/>
      <c r="R48" s="122">
        <f>SUM(D48:O48)</f>
        <v>325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49"/>
  <sheetViews>
    <sheetView topLeftCell="H1" workbookViewId="0">
      <selection activeCell="L45" sqref="L45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42457</v>
      </c>
      <c r="E2" s="330"/>
      <c r="F2" s="330">
        <v>42459</v>
      </c>
      <c r="G2" s="330"/>
      <c r="H2" s="330">
        <v>42460</v>
      </c>
      <c r="I2" s="330"/>
      <c r="J2" s="330">
        <v>42461</v>
      </c>
      <c r="K2" s="330"/>
      <c r="L2" s="330">
        <v>42462</v>
      </c>
      <c r="M2" s="330"/>
      <c r="N2" s="330">
        <v>42463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12" t="s">
        <v>28</v>
      </c>
      <c r="F4" s="85" t="s">
        <v>27</v>
      </c>
      <c r="G4" s="212" t="s">
        <v>28</v>
      </c>
      <c r="H4" s="85" t="s">
        <v>25</v>
      </c>
      <c r="I4" s="212" t="s">
        <v>28</v>
      </c>
      <c r="J4" s="85" t="s">
        <v>25</v>
      </c>
      <c r="K4" s="212" t="s">
        <v>28</v>
      </c>
      <c r="L4" s="85" t="s">
        <v>25</v>
      </c>
      <c r="M4" s="212" t="s">
        <v>28</v>
      </c>
      <c r="N4" s="85" t="s">
        <v>25</v>
      </c>
      <c r="O4" s="21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/>
      <c r="G5" s="25">
        <f>SUM(F5*C5)</f>
        <v>0</v>
      </c>
      <c r="H5" s="143"/>
      <c r="I5" s="25">
        <f>SUM(C5*H5)</f>
        <v>0</v>
      </c>
      <c r="J5" s="143">
        <v>40</v>
      </c>
      <c r="K5" s="26">
        <f>SUM(C5*J5)</f>
        <v>2000</v>
      </c>
      <c r="L5" s="143">
        <v>30</v>
      </c>
      <c r="M5" s="25">
        <f>SUM(C5*L5)</f>
        <v>1500</v>
      </c>
      <c r="N5" s="143"/>
      <c r="O5" s="86"/>
      <c r="P5" s="152">
        <f t="shared" ref="P5:Q14" si="0">SUM(D5+F5+H5+J5+L5+N5)</f>
        <v>70</v>
      </c>
      <c r="Q5" s="21">
        <f t="shared" si="0"/>
        <v>3500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/>
      <c r="G6" s="25">
        <f t="shared" ref="G6:G13" si="2">SUM(F6*C6)</f>
        <v>0</v>
      </c>
      <c r="H6" s="144"/>
      <c r="I6" s="25">
        <f t="shared" ref="I6:I13" si="3">SUM(C6*H6)</f>
        <v>0</v>
      </c>
      <c r="J6" s="144">
        <v>25</v>
      </c>
      <c r="K6" s="26">
        <f t="shared" ref="K6:K13" si="4">SUM(C6*J6)</f>
        <v>625</v>
      </c>
      <c r="L6" s="144">
        <v>41</v>
      </c>
      <c r="M6" s="25">
        <f t="shared" ref="M6:M13" si="5">SUM(C6*L6)</f>
        <v>1025</v>
      </c>
      <c r="N6" s="144"/>
      <c r="O6" s="128"/>
      <c r="P6" s="153">
        <f t="shared" si="0"/>
        <v>66</v>
      </c>
      <c r="Q6" s="21">
        <f t="shared" si="0"/>
        <v>1650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>
        <v>1</v>
      </c>
      <c r="M8" s="25">
        <f t="shared" si="5"/>
        <v>30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>
        <v>11</v>
      </c>
      <c r="K9" s="26">
        <f t="shared" si="4"/>
        <v>165</v>
      </c>
      <c r="L9" s="144"/>
      <c r="M9" s="25">
        <f t="shared" si="5"/>
        <v>0</v>
      </c>
      <c r="N9" s="144"/>
      <c r="O9" s="86"/>
      <c r="P9" s="154">
        <f>SUM(D9+F9+H9+J9+L9+N9)</f>
        <v>11</v>
      </c>
      <c r="Q9" s="22">
        <f>SUM(E9+G9+I9+K9+M9+O9)</f>
        <v>165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>
        <v>2</v>
      </c>
      <c r="K10" s="26">
        <f t="shared" si="4"/>
        <v>40</v>
      </c>
      <c r="L10" s="144"/>
      <c r="M10" s="25">
        <f t="shared" si="5"/>
        <v>0</v>
      </c>
      <c r="N10" s="144"/>
      <c r="O10" s="86"/>
      <c r="P10" s="154">
        <f t="shared" si="0"/>
        <v>2</v>
      </c>
      <c r="Q10" s="22">
        <f t="shared" si="0"/>
        <v>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>
        <v>32</v>
      </c>
      <c r="K11" s="26">
        <f t="shared" si="4"/>
        <v>320</v>
      </c>
      <c r="L11" s="144">
        <v>1</v>
      </c>
      <c r="M11" s="25">
        <f t="shared" si="5"/>
        <v>10</v>
      </c>
      <c r="N11" s="144"/>
      <c r="O11" s="86"/>
      <c r="P11" s="154">
        <f t="shared" si="0"/>
        <v>33</v>
      </c>
      <c r="Q11" s="22">
        <f t="shared" si="0"/>
        <v>330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/>
      <c r="G12" s="25">
        <f t="shared" si="2"/>
        <v>0</v>
      </c>
      <c r="H12" s="144"/>
      <c r="I12" s="25">
        <f t="shared" si="3"/>
        <v>0</v>
      </c>
      <c r="J12" s="144">
        <v>32</v>
      </c>
      <c r="K12" s="26">
        <f t="shared" si="4"/>
        <v>640</v>
      </c>
      <c r="L12" s="144">
        <v>69</v>
      </c>
      <c r="M12" s="25">
        <f t="shared" si="5"/>
        <v>1380</v>
      </c>
      <c r="N12" s="144"/>
      <c r="O12" s="86"/>
      <c r="P12" s="154">
        <f t="shared" si="0"/>
        <v>101</v>
      </c>
      <c r="Q12" s="22">
        <f t="shared" si="0"/>
        <v>2020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/>
      <c r="G13" s="25">
        <f t="shared" si="2"/>
        <v>0</v>
      </c>
      <c r="H13" s="144"/>
      <c r="I13" s="25">
        <f t="shared" si="3"/>
        <v>0</v>
      </c>
      <c r="J13" s="144">
        <v>80</v>
      </c>
      <c r="K13" s="26">
        <f t="shared" si="4"/>
        <v>800</v>
      </c>
      <c r="L13" s="144">
        <v>66</v>
      </c>
      <c r="M13" s="25">
        <f t="shared" si="5"/>
        <v>660</v>
      </c>
      <c r="N13" s="144"/>
      <c r="O13" s="86"/>
      <c r="P13" s="154">
        <f t="shared" si="0"/>
        <v>146</v>
      </c>
      <c r="Q13" s="22">
        <f t="shared" si="0"/>
        <v>1460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>
        <v>20</v>
      </c>
      <c r="M14" s="27">
        <v>500</v>
      </c>
      <c r="N14" s="144"/>
      <c r="O14" s="86"/>
      <c r="P14" s="154">
        <f t="shared" si="0"/>
        <v>20</v>
      </c>
      <c r="Q14" s="22">
        <f t="shared" si="0"/>
        <v>500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/>
      <c r="G15" s="29"/>
      <c r="H15" s="145"/>
      <c r="I15" s="29"/>
      <c r="J15" s="145">
        <v>1</v>
      </c>
      <c r="K15" s="30"/>
      <c r="L15" s="145">
        <v>7</v>
      </c>
      <c r="M15" s="29"/>
      <c r="N15" s="145"/>
      <c r="O15" s="86"/>
      <c r="P15" s="155">
        <f>SUM(D15+F15+H15+J15+L15+N15)</f>
        <v>8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581</v>
      </c>
      <c r="O16" s="88"/>
      <c r="P16" s="155">
        <f>SUM(D16+F16+H16+J16+L16+N16)</f>
        <v>581</v>
      </c>
      <c r="Q16" s="158"/>
      <c r="R16" s="84"/>
    </row>
    <row r="17" spans="1:19">
      <c r="A17" s="164" t="s">
        <v>51</v>
      </c>
      <c r="B17" s="165"/>
      <c r="C17" s="165"/>
      <c r="D17" s="167">
        <f>SUM(D5:D16)</f>
        <v>0</v>
      </c>
      <c r="E17" s="168">
        <f>SUM(E5:E16)</f>
        <v>0</v>
      </c>
      <c r="F17" s="169">
        <f t="shared" ref="F17:Q17" si="6">SUM(F5:F16)</f>
        <v>0</v>
      </c>
      <c r="G17" s="168">
        <f t="shared" si="6"/>
        <v>0</v>
      </c>
      <c r="H17" s="170">
        <f t="shared" si="6"/>
        <v>0</v>
      </c>
      <c r="I17" s="168">
        <f t="shared" si="6"/>
        <v>0</v>
      </c>
      <c r="J17" s="169">
        <f t="shared" si="6"/>
        <v>223</v>
      </c>
      <c r="K17" s="168">
        <f t="shared" si="6"/>
        <v>4590</v>
      </c>
      <c r="L17" s="170">
        <f t="shared" si="6"/>
        <v>235</v>
      </c>
      <c r="M17" s="168">
        <f t="shared" si="6"/>
        <v>5105</v>
      </c>
      <c r="N17" s="170">
        <f t="shared" si="6"/>
        <v>581</v>
      </c>
      <c r="O17" s="171">
        <f t="shared" si="6"/>
        <v>0</v>
      </c>
      <c r="P17" s="172">
        <f t="shared" si="6"/>
        <v>1039</v>
      </c>
      <c r="Q17" s="173">
        <f t="shared" si="6"/>
        <v>9695</v>
      </c>
      <c r="R17" s="84"/>
    </row>
    <row r="18" spans="1:19" ht="13.5" customHeight="1">
      <c r="A18" s="159" t="s">
        <v>49</v>
      </c>
      <c r="B18" s="160"/>
      <c r="C18" s="160"/>
      <c r="D18" s="202"/>
      <c r="E18" s="25"/>
      <c r="F18" s="202"/>
      <c r="G18" s="27"/>
      <c r="H18" s="202"/>
      <c r="I18" s="27"/>
      <c r="J18" s="202">
        <v>3</v>
      </c>
      <c r="K18" s="27">
        <v>300</v>
      </c>
      <c r="L18" s="144"/>
      <c r="M18" s="27"/>
      <c r="N18" s="162"/>
      <c r="O18" s="163"/>
      <c r="P18" s="156">
        <f>SUM(N18+L18+J18+H18+F18+D18)</f>
        <v>3</v>
      </c>
      <c r="Q18" s="21">
        <f>SUM(M18+K18+I18+G18+E18+O18)</f>
        <v>300</v>
      </c>
      <c r="R18" s="84"/>
    </row>
    <row r="19" spans="1:19">
      <c r="A19" s="159" t="s">
        <v>54</v>
      </c>
      <c r="B19" s="160"/>
      <c r="C19" s="160"/>
      <c r="D19" s="202"/>
      <c r="E19" s="25"/>
      <c r="F19" s="202"/>
      <c r="G19" s="27"/>
      <c r="H19" s="202"/>
      <c r="I19" s="27"/>
      <c r="J19" s="202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9">
      <c r="A20" s="124" t="s">
        <v>50</v>
      </c>
      <c r="B20" s="125" t="s">
        <v>1</v>
      </c>
      <c r="C20" s="125"/>
      <c r="D20" s="202"/>
      <c r="E20" s="27"/>
      <c r="F20" s="149"/>
      <c r="G20" s="27"/>
      <c r="H20" s="149"/>
      <c r="I20" s="27"/>
      <c r="J20" s="149">
        <v>40</v>
      </c>
      <c r="K20" s="27">
        <v>400</v>
      </c>
      <c r="L20" s="144">
        <v>31</v>
      </c>
      <c r="M20" s="27">
        <v>310</v>
      </c>
      <c r="N20" s="144">
        <v>96</v>
      </c>
      <c r="O20" s="27">
        <v>960</v>
      </c>
      <c r="P20" s="156">
        <f>SUM(N20+L20+J20+H20+F20+D20)</f>
        <v>167</v>
      </c>
      <c r="Q20" s="21">
        <f>SUM(M20+K20+I20+G20+E20+O20)</f>
        <v>1670</v>
      </c>
      <c r="R20" s="84"/>
    </row>
    <row r="21" spans="1:19" ht="15" thickBot="1">
      <c r="A21" s="166" t="s">
        <v>52</v>
      </c>
      <c r="B21" s="111"/>
      <c r="C21" s="111"/>
      <c r="D21" s="148">
        <f t="shared" ref="D21:P21" si="7">SUM(D17:D20)</f>
        <v>0</v>
      </c>
      <c r="E21" s="129">
        <f t="shared" si="7"/>
        <v>0</v>
      </c>
      <c r="F21" s="148">
        <f t="shared" si="7"/>
        <v>0</v>
      </c>
      <c r="G21" s="129">
        <f t="shared" si="7"/>
        <v>0</v>
      </c>
      <c r="H21" s="148">
        <f t="shared" si="7"/>
        <v>0</v>
      </c>
      <c r="I21" s="129">
        <f t="shared" si="7"/>
        <v>0</v>
      </c>
      <c r="J21" s="148">
        <f t="shared" si="7"/>
        <v>266</v>
      </c>
      <c r="K21" s="129">
        <f t="shared" si="7"/>
        <v>5290</v>
      </c>
      <c r="L21" s="151">
        <f t="shared" si="7"/>
        <v>266</v>
      </c>
      <c r="M21" s="129">
        <f t="shared" si="7"/>
        <v>5415</v>
      </c>
      <c r="N21" s="151">
        <f t="shared" si="7"/>
        <v>677</v>
      </c>
      <c r="O21" s="129">
        <f t="shared" si="7"/>
        <v>960</v>
      </c>
      <c r="P21" s="151">
        <f t="shared" si="7"/>
        <v>1209</v>
      </c>
      <c r="Q21" s="129">
        <f>SUM(Q17:Q20)</f>
        <v>11665</v>
      </c>
      <c r="R21" s="84"/>
    </row>
    <row r="22" spans="1:19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9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9" ht="12.75" customHeight="1">
      <c r="A24" s="3" t="s">
        <v>7</v>
      </c>
      <c r="B24" s="23"/>
      <c r="C24" s="23"/>
      <c r="D24" s="214"/>
      <c r="E24" s="58"/>
      <c r="F24" s="215"/>
      <c r="G24" s="59"/>
      <c r="H24" s="215"/>
      <c r="I24" s="59"/>
      <c r="J24" s="214"/>
      <c r="K24" s="58"/>
      <c r="L24" s="214"/>
      <c r="M24" s="59"/>
      <c r="N24" s="60"/>
      <c r="O24" s="215">
        <v>26</v>
      </c>
      <c r="P24" s="69">
        <f t="shared" ref="P24:Q30" si="8">SUM(D24+F24+H24+J24+L24+N24)</f>
        <v>0</v>
      </c>
      <c r="Q24" s="62">
        <f t="shared" si="8"/>
        <v>26</v>
      </c>
      <c r="R24" s="323">
        <f>SUM(P24:Q25)</f>
        <v>160</v>
      </c>
    </row>
    <row r="25" spans="1:19" ht="15" customHeight="1">
      <c r="A25" s="4" t="s">
        <v>8</v>
      </c>
      <c r="B25" s="23"/>
      <c r="C25" s="23"/>
      <c r="D25" s="6"/>
      <c r="E25" s="7"/>
      <c r="F25" s="6"/>
      <c r="G25" s="7"/>
      <c r="H25" s="6"/>
      <c r="I25" s="7"/>
      <c r="J25" s="213">
        <v>30</v>
      </c>
      <c r="K25" s="7"/>
      <c r="L25" s="6">
        <v>35</v>
      </c>
      <c r="M25" s="7">
        <v>3</v>
      </c>
      <c r="N25" s="213"/>
      <c r="O25" s="213">
        <v>66</v>
      </c>
      <c r="P25" s="70">
        <f t="shared" si="8"/>
        <v>65</v>
      </c>
      <c r="Q25" s="63">
        <f t="shared" si="8"/>
        <v>69</v>
      </c>
      <c r="R25" s="324"/>
    </row>
    <row r="26" spans="1:19">
      <c r="A26" s="4" t="s">
        <v>9</v>
      </c>
      <c r="B26" s="23"/>
      <c r="C26" s="23"/>
      <c r="D26" s="6"/>
      <c r="E26" s="7"/>
      <c r="F26" s="6"/>
      <c r="G26" s="7"/>
      <c r="H26" s="6"/>
      <c r="I26" s="7"/>
      <c r="J26" s="213">
        <v>21</v>
      </c>
      <c r="K26" s="7"/>
      <c r="L26" s="6">
        <v>10</v>
      </c>
      <c r="M26" s="9"/>
      <c r="N26" s="213"/>
      <c r="O26" s="213">
        <v>46</v>
      </c>
      <c r="P26" s="71">
        <f t="shared" si="8"/>
        <v>31</v>
      </c>
      <c r="Q26" s="63">
        <f t="shared" si="8"/>
        <v>46</v>
      </c>
      <c r="R26" s="325">
        <f>SUM(P26:Q27)</f>
        <v>132</v>
      </c>
    </row>
    <row r="27" spans="1:19" ht="15" customHeight="1">
      <c r="A27" s="4" t="s">
        <v>10</v>
      </c>
      <c r="B27" s="23"/>
      <c r="C27" s="23"/>
      <c r="D27" s="6"/>
      <c r="E27" s="7"/>
      <c r="F27" s="6"/>
      <c r="G27" s="7"/>
      <c r="H27" s="6"/>
      <c r="I27" s="7"/>
      <c r="J27" s="213">
        <v>18</v>
      </c>
      <c r="K27" s="7"/>
      <c r="L27" s="6">
        <v>13</v>
      </c>
      <c r="M27" s="9"/>
      <c r="N27" s="213"/>
      <c r="O27" s="213">
        <v>24</v>
      </c>
      <c r="P27" s="71">
        <f t="shared" si="8"/>
        <v>31</v>
      </c>
      <c r="Q27" s="63">
        <f t="shared" si="8"/>
        <v>24</v>
      </c>
      <c r="R27" s="326"/>
    </row>
    <row r="28" spans="1:19">
      <c r="A28" s="4" t="s">
        <v>11</v>
      </c>
      <c r="B28" s="23"/>
      <c r="C28" s="23"/>
      <c r="D28" s="6"/>
      <c r="E28" s="7"/>
      <c r="F28" s="6"/>
      <c r="G28" s="7"/>
      <c r="H28" s="6"/>
      <c r="I28" s="7"/>
      <c r="J28" s="213">
        <v>60</v>
      </c>
      <c r="K28" s="7"/>
      <c r="L28" s="6">
        <v>18</v>
      </c>
      <c r="M28" s="9"/>
      <c r="N28" s="213"/>
      <c r="O28" s="213">
        <v>81</v>
      </c>
      <c r="P28" s="71">
        <f t="shared" si="8"/>
        <v>78</v>
      </c>
      <c r="Q28" s="63">
        <f t="shared" si="8"/>
        <v>81</v>
      </c>
      <c r="R28" s="174">
        <f>SUM(P28:Q28)</f>
        <v>159</v>
      </c>
    </row>
    <row r="29" spans="1:19">
      <c r="A29" s="4" t="s">
        <v>12</v>
      </c>
      <c r="B29" s="23"/>
      <c r="C29" s="23"/>
      <c r="D29" s="6"/>
      <c r="E29" s="7"/>
      <c r="F29" s="6"/>
      <c r="G29" s="7"/>
      <c r="H29" s="6"/>
      <c r="I29" s="7"/>
      <c r="J29" s="213">
        <v>86</v>
      </c>
      <c r="K29" s="7">
        <v>1</v>
      </c>
      <c r="L29" s="6">
        <v>127</v>
      </c>
      <c r="M29" s="9">
        <v>4</v>
      </c>
      <c r="N29" s="213"/>
      <c r="O29" s="213">
        <v>294</v>
      </c>
      <c r="P29" s="71">
        <f t="shared" si="8"/>
        <v>213</v>
      </c>
      <c r="Q29" s="63">
        <f t="shared" si="8"/>
        <v>299</v>
      </c>
      <c r="R29" s="174">
        <f>SUM(P29:Q29)</f>
        <v>512</v>
      </c>
    </row>
    <row r="30" spans="1:19">
      <c r="A30" s="4" t="s">
        <v>44</v>
      </c>
      <c r="B30" s="23"/>
      <c r="C30" s="23"/>
      <c r="D30" s="17"/>
      <c r="E30" s="34"/>
      <c r="F30" s="17"/>
      <c r="G30" s="34"/>
      <c r="H30" s="17"/>
      <c r="I30" s="34"/>
      <c r="J30" s="35">
        <v>7</v>
      </c>
      <c r="K30" s="34"/>
      <c r="L30" s="17">
        <v>25</v>
      </c>
      <c r="M30" s="31"/>
      <c r="N30" s="35"/>
      <c r="O30" s="35">
        <v>44</v>
      </c>
      <c r="P30" s="72">
        <f t="shared" si="8"/>
        <v>32</v>
      </c>
      <c r="Q30" s="64">
        <f t="shared" si="8"/>
        <v>44</v>
      </c>
      <c r="R30" s="175">
        <f>SUM(P30:Q30)</f>
        <v>76</v>
      </c>
    </row>
    <row r="31" spans="1:19" ht="15" thickBot="1">
      <c r="A31" s="114"/>
      <c r="B31" s="111"/>
      <c r="C31" s="111"/>
      <c r="D31" s="37">
        <f t="shared" ref="D31:M31" si="9">SUM(D24:D30)</f>
        <v>0</v>
      </c>
      <c r="E31" s="38">
        <f t="shared" si="9"/>
        <v>0</v>
      </c>
      <c r="F31" s="32">
        <f t="shared" si="9"/>
        <v>0</v>
      </c>
      <c r="G31" s="39">
        <f t="shared" si="9"/>
        <v>0</v>
      </c>
      <c r="H31" s="32">
        <f t="shared" si="9"/>
        <v>0</v>
      </c>
      <c r="I31" s="39">
        <f t="shared" si="9"/>
        <v>0</v>
      </c>
      <c r="J31" s="40">
        <f t="shared" si="9"/>
        <v>222</v>
      </c>
      <c r="K31" s="39">
        <f t="shared" si="9"/>
        <v>1</v>
      </c>
      <c r="L31" s="40">
        <f t="shared" si="9"/>
        <v>228</v>
      </c>
      <c r="M31" s="38">
        <f t="shared" si="9"/>
        <v>7</v>
      </c>
      <c r="N31" s="40"/>
      <c r="O31" s="68">
        <v>581</v>
      </c>
      <c r="P31" s="73">
        <f>SUM(P24:P30)</f>
        <v>450</v>
      </c>
      <c r="Q31" s="33">
        <f>SUM(E31+G31+I31+K31+M31+O31)</f>
        <v>589</v>
      </c>
      <c r="R31" s="61">
        <f>SUM(P31:Q31)</f>
        <v>1039</v>
      </c>
    </row>
    <row r="32" spans="1:19" ht="15" thickTop="1">
      <c r="A32" s="112" t="s">
        <v>13</v>
      </c>
      <c r="B32" s="113"/>
      <c r="C32" s="113"/>
      <c r="D32" s="341"/>
      <c r="E32" s="341"/>
      <c r="F32" s="342"/>
      <c r="G32" s="342"/>
      <c r="H32" s="342"/>
      <c r="I32" s="342"/>
      <c r="J32" s="345">
        <v>1</v>
      </c>
      <c r="K32" s="346"/>
      <c r="L32" s="345"/>
      <c r="M32" s="345"/>
      <c r="N32" s="345"/>
      <c r="O32" s="347"/>
      <c r="P32" s="348">
        <f>SUM(D32:O32)</f>
        <v>1</v>
      </c>
      <c r="Q32" s="349"/>
      <c r="R32" s="84"/>
      <c r="S32" s="24">
        <f>SUM(Q24:Q30)</f>
        <v>589</v>
      </c>
    </row>
    <row r="33" spans="1:18">
      <c r="A33" s="75" t="s">
        <v>14</v>
      </c>
      <c r="B33" s="23"/>
      <c r="C33" s="23"/>
      <c r="D33" s="332"/>
      <c r="E33" s="356"/>
      <c r="F33" s="355"/>
      <c r="G33" s="355"/>
      <c r="H33" s="355"/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0</v>
      </c>
      <c r="Q33" s="344"/>
      <c r="R33" s="130">
        <f>SUM(O24:O30)</f>
        <v>581</v>
      </c>
    </row>
    <row r="34" spans="1:18">
      <c r="A34" s="3" t="s">
        <v>15</v>
      </c>
      <c r="B34" s="23"/>
      <c r="C34" s="23"/>
      <c r="D34" s="355"/>
      <c r="E34" s="355"/>
      <c r="F34" s="355"/>
      <c r="G34" s="355"/>
      <c r="H34" s="355"/>
      <c r="I34" s="355"/>
      <c r="J34" s="332">
        <v>11</v>
      </c>
      <c r="K34" s="356"/>
      <c r="L34" s="355">
        <v>7</v>
      </c>
      <c r="M34" s="355"/>
      <c r="N34" s="332"/>
      <c r="O34" s="333"/>
      <c r="P34" s="343">
        <f t="shared" si="10"/>
        <v>18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/>
      <c r="G35" s="355"/>
      <c r="H35" s="355"/>
      <c r="I35" s="355"/>
      <c r="J35" s="332"/>
      <c r="K35" s="356"/>
      <c r="L35" s="332"/>
      <c r="M35" s="332"/>
      <c r="N35" s="332"/>
      <c r="O35" s="333"/>
      <c r="P35" s="343">
        <f t="shared" si="10"/>
        <v>0</v>
      </c>
      <c r="Q35" s="344"/>
      <c r="R35" s="84"/>
    </row>
    <row r="36" spans="1:18">
      <c r="A36" s="76" t="s">
        <v>17</v>
      </c>
      <c r="B36" s="23"/>
      <c r="C36" s="23"/>
      <c r="D36" s="355"/>
      <c r="E36" s="355"/>
      <c r="F36" s="355"/>
      <c r="G36" s="355"/>
      <c r="H36" s="355"/>
      <c r="I36" s="355"/>
      <c r="J36" s="332"/>
      <c r="K36" s="332"/>
      <c r="L36" s="332">
        <v>2</v>
      </c>
      <c r="M36" s="332"/>
      <c r="N36" s="332"/>
      <c r="O36" s="333"/>
      <c r="P36" s="343">
        <f t="shared" si="10"/>
        <v>2</v>
      </c>
      <c r="Q36" s="344"/>
      <c r="R36" s="84"/>
    </row>
    <row r="37" spans="1:18" ht="15">
      <c r="A37" s="76" t="s">
        <v>2</v>
      </c>
      <c r="B37" s="23"/>
      <c r="C37" s="23"/>
      <c r="D37" s="360"/>
      <c r="E37" s="361"/>
      <c r="F37" s="360"/>
      <c r="G37" s="361"/>
      <c r="H37" s="360"/>
      <c r="I37" s="361"/>
      <c r="J37" s="364"/>
      <c r="K37" s="365"/>
      <c r="L37" s="364"/>
      <c r="M37" s="365"/>
      <c r="N37" s="364"/>
      <c r="O37" s="366"/>
      <c r="P37" s="343">
        <f t="shared" si="10"/>
        <v>0</v>
      </c>
      <c r="Q37" s="344"/>
      <c r="R37" s="119"/>
    </row>
    <row r="38" spans="1:18" ht="15" thickBot="1">
      <c r="A38" s="76"/>
      <c r="B38" s="23"/>
      <c r="C38" s="23"/>
      <c r="D38" s="357">
        <f>SUM(D32:E37)</f>
        <v>0</v>
      </c>
      <c r="E38" s="357"/>
      <c r="F38" s="357">
        <f>SUM(F32:G37)</f>
        <v>0</v>
      </c>
      <c r="G38" s="357"/>
      <c r="H38" s="357">
        <f>SUM(H32:I37)</f>
        <v>0</v>
      </c>
      <c r="I38" s="357"/>
      <c r="J38" s="357">
        <f>SUM(J32:K37)</f>
        <v>12</v>
      </c>
      <c r="K38" s="357"/>
      <c r="L38" s="357">
        <f>SUM(L32:M37)</f>
        <v>9</v>
      </c>
      <c r="M38" s="357"/>
      <c r="N38" s="357">
        <f>SUM(N32:O37)</f>
        <v>0</v>
      </c>
      <c r="O38" s="357"/>
      <c r="P38" s="358">
        <f t="shared" si="10"/>
        <v>21</v>
      </c>
      <c r="Q38" s="359"/>
      <c r="R38" s="120">
        <f>SUM(D38:O38)</f>
        <v>21</v>
      </c>
    </row>
    <row r="39" spans="1:18" ht="13.5" customHeight="1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0</v>
      </c>
      <c r="E40" s="43"/>
      <c r="F40" s="43">
        <f t="shared" ref="F40:N40" si="11">SUM(F8+F9+F14+F15+F5+F7+F6+F16)</f>
        <v>0</v>
      </c>
      <c r="G40" s="43"/>
      <c r="H40" s="43">
        <f t="shared" si="11"/>
        <v>0</v>
      </c>
      <c r="I40" s="43"/>
      <c r="J40" s="43">
        <f t="shared" si="11"/>
        <v>77</v>
      </c>
      <c r="K40" s="43"/>
      <c r="L40" s="43">
        <f>SUM(L8+L9+L14+L15+L5+L7+L6+L16)</f>
        <v>99</v>
      </c>
      <c r="M40" s="43"/>
      <c r="N40" s="43">
        <f t="shared" si="11"/>
        <v>581</v>
      </c>
      <c r="O40" s="43"/>
      <c r="P40" s="376">
        <f>SUM(D40+F40+H40+J40+L40+N40)</f>
        <v>757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0</v>
      </c>
      <c r="E41" s="43"/>
      <c r="F41" s="43">
        <f t="shared" ref="F41:N41" si="12">SUM(F10+F11+F5+F14+F15+F16+F7+F6)</f>
        <v>0</v>
      </c>
      <c r="G41" s="43"/>
      <c r="H41" s="43">
        <f t="shared" si="12"/>
        <v>0</v>
      </c>
      <c r="I41" s="43"/>
      <c r="J41" s="43">
        <f t="shared" si="12"/>
        <v>100</v>
      </c>
      <c r="K41" s="43"/>
      <c r="L41" s="43">
        <f t="shared" si="12"/>
        <v>99</v>
      </c>
      <c r="M41" s="43"/>
      <c r="N41" s="43">
        <f t="shared" si="12"/>
        <v>581</v>
      </c>
      <c r="O41" s="43"/>
      <c r="P41" s="376">
        <f>SUM(D41+F41+H41+J41+L41+N41)</f>
        <v>780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0</v>
      </c>
      <c r="E42" s="44"/>
      <c r="F42" s="44">
        <f t="shared" ref="F42:N42" si="13">SUM(F12+F13+F14+F15+F16+F5+F7+F6)</f>
        <v>0</v>
      </c>
      <c r="G42" s="44"/>
      <c r="H42" s="44">
        <f t="shared" si="13"/>
        <v>0</v>
      </c>
      <c r="I42" s="44"/>
      <c r="J42" s="44">
        <f t="shared" si="13"/>
        <v>178</v>
      </c>
      <c r="K42" s="44"/>
      <c r="L42" s="44">
        <f t="shared" si="13"/>
        <v>233</v>
      </c>
      <c r="M42" s="44"/>
      <c r="N42" s="44">
        <f t="shared" si="13"/>
        <v>581</v>
      </c>
      <c r="O42" s="44"/>
      <c r="P42" s="382">
        <f>SUM(D42+F42+H42+J42+L42+N42)</f>
        <v>992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0</v>
      </c>
      <c r="E43" s="46"/>
      <c r="F43" s="45">
        <f>SUM(F40:F42)</f>
        <v>0</v>
      </c>
      <c r="G43" s="47"/>
      <c r="H43" s="45">
        <f>SUM(H40:H42)</f>
        <v>0</v>
      </c>
      <c r="I43" s="46"/>
      <c r="J43" s="45">
        <f>SUM(J40:J42)</f>
        <v>355</v>
      </c>
      <c r="K43" s="46"/>
      <c r="L43" s="45">
        <f>SUM(L40:L42)</f>
        <v>431</v>
      </c>
      <c r="M43" s="46"/>
      <c r="N43" s="45">
        <f>SUM(N40:N42)</f>
        <v>1743</v>
      </c>
      <c r="O43" s="46"/>
      <c r="P43" s="362">
        <f>SUM(P40:P42)</f>
        <v>2529</v>
      </c>
      <c r="Q43" s="363"/>
      <c r="R43" s="120">
        <f>SUM(D43:N43)</f>
        <v>2529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/>
      <c r="E45" s="98"/>
      <c r="F45" s="97"/>
      <c r="G45" s="98"/>
      <c r="H45" s="97"/>
      <c r="I45" s="98"/>
      <c r="J45" s="97">
        <v>17</v>
      </c>
      <c r="K45" s="98"/>
      <c r="L45" s="97">
        <v>11</v>
      </c>
      <c r="M45" s="99"/>
      <c r="N45" s="97"/>
      <c r="O45" s="100"/>
      <c r="P45" s="101">
        <f>SUM(D45+F45+H45+J45+L45+N45)</f>
        <v>28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0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2.75" customHeight="1" thickBot="1">
      <c r="A48" s="115" t="s">
        <v>43</v>
      </c>
      <c r="B48" s="116"/>
      <c r="C48" s="117"/>
      <c r="D48" s="118">
        <f>SUM(D45:D47)</f>
        <v>0</v>
      </c>
      <c r="E48" s="118"/>
      <c r="F48" s="118">
        <f>SUM(F45:F47)</f>
        <v>0</v>
      </c>
      <c r="G48" s="118"/>
      <c r="H48" s="118">
        <f>SUM(H45:H47)</f>
        <v>0</v>
      </c>
      <c r="I48" s="118"/>
      <c r="J48" s="118">
        <f>SUM(J45:J47)</f>
        <v>17</v>
      </c>
      <c r="K48" s="118"/>
      <c r="L48" s="118">
        <f>SUM(L45:L47)</f>
        <v>11</v>
      </c>
      <c r="M48" s="118"/>
      <c r="N48" s="118">
        <f>SUM(N45:N47)</f>
        <v>0</v>
      </c>
      <c r="O48" s="107"/>
      <c r="P48" s="108">
        <f>SUM(P45:P47)</f>
        <v>28</v>
      </c>
      <c r="Q48" s="54"/>
      <c r="R48" s="122">
        <f>SUM(D48:O48)</f>
        <v>28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9"/>
  <sheetViews>
    <sheetView view="pageLayout" topLeftCell="A25" workbookViewId="0">
      <selection activeCell="R35" sqref="R35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42464</v>
      </c>
      <c r="E2" s="330"/>
      <c r="F2" s="330">
        <v>42466</v>
      </c>
      <c r="G2" s="330"/>
      <c r="H2" s="330">
        <v>42467</v>
      </c>
      <c r="I2" s="330"/>
      <c r="J2" s="330">
        <v>42468</v>
      </c>
      <c r="K2" s="330"/>
      <c r="L2" s="330">
        <v>42469</v>
      </c>
      <c r="M2" s="330"/>
      <c r="N2" s="330">
        <v>42470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12" t="s">
        <v>28</v>
      </c>
      <c r="F4" s="85" t="s">
        <v>27</v>
      </c>
      <c r="G4" s="212" t="s">
        <v>28</v>
      </c>
      <c r="H4" s="85" t="s">
        <v>25</v>
      </c>
      <c r="I4" s="212" t="s">
        <v>28</v>
      </c>
      <c r="J4" s="85" t="s">
        <v>25</v>
      </c>
      <c r="K4" s="212" t="s">
        <v>28</v>
      </c>
      <c r="L4" s="85" t="s">
        <v>25</v>
      </c>
      <c r="M4" s="212" t="s">
        <v>28</v>
      </c>
      <c r="N4" s="85" t="s">
        <v>25</v>
      </c>
      <c r="O4" s="21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17</v>
      </c>
      <c r="E5" s="25">
        <f>SUM(C5*D5)</f>
        <v>850</v>
      </c>
      <c r="F5" s="143">
        <v>17</v>
      </c>
      <c r="G5" s="25">
        <f>SUM(F5*C5)</f>
        <v>850</v>
      </c>
      <c r="H5" s="143">
        <v>7</v>
      </c>
      <c r="I5" s="25">
        <f>SUM(C5*H5)</f>
        <v>350</v>
      </c>
      <c r="J5" s="143">
        <v>5</v>
      </c>
      <c r="K5" s="26">
        <f>SUM(C5*J5)</f>
        <v>250</v>
      </c>
      <c r="L5" s="143">
        <v>16</v>
      </c>
      <c r="M5" s="25">
        <f>SUM(C5*L5)</f>
        <v>800</v>
      </c>
      <c r="N5" s="143"/>
      <c r="O5" s="86"/>
      <c r="P5" s="152">
        <f t="shared" ref="P5:Q14" si="0">SUM(D5+F5+H5+J5+L5+N5)</f>
        <v>62</v>
      </c>
      <c r="Q5" s="21">
        <f t="shared" si="0"/>
        <v>3100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6</v>
      </c>
      <c r="E6" s="25">
        <f t="shared" ref="E6:E13" si="1">SUM(C6*D6)</f>
        <v>150</v>
      </c>
      <c r="F6" s="144">
        <v>41</v>
      </c>
      <c r="G6" s="25">
        <f t="shared" ref="G6:G13" si="2">SUM(F6*C6)</f>
        <v>1025</v>
      </c>
      <c r="H6" s="144">
        <v>6</v>
      </c>
      <c r="I6" s="25">
        <f t="shared" ref="I6:I13" si="3">SUM(C6*H6)</f>
        <v>150</v>
      </c>
      <c r="J6" s="144">
        <v>145</v>
      </c>
      <c r="K6" s="26">
        <f t="shared" ref="K6:K13" si="4">SUM(C6*J6)</f>
        <v>3625</v>
      </c>
      <c r="L6" s="144">
        <v>6</v>
      </c>
      <c r="M6" s="25">
        <f t="shared" ref="M6:M13" si="5">SUM(C6*L6)</f>
        <v>150</v>
      </c>
      <c r="N6" s="144"/>
      <c r="O6" s="128"/>
      <c r="P6" s="153">
        <f t="shared" si="0"/>
        <v>204</v>
      </c>
      <c r="Q6" s="21">
        <f t="shared" si="0"/>
        <v>5100</v>
      </c>
      <c r="R6" s="84"/>
    </row>
    <row r="7" spans="1:18">
      <c r="A7" s="74" t="s">
        <v>2</v>
      </c>
      <c r="B7" s="1"/>
      <c r="C7" s="16"/>
      <c r="D7" s="144"/>
      <c r="E7" s="25"/>
      <c r="F7" s="144">
        <v>86</v>
      </c>
      <c r="G7" s="25"/>
      <c r="H7" s="144">
        <v>90</v>
      </c>
      <c r="I7" s="25"/>
      <c r="J7" s="144"/>
      <c r="K7" s="26"/>
      <c r="L7" s="144"/>
      <c r="M7" s="25"/>
      <c r="N7" s="144"/>
      <c r="O7" s="86"/>
      <c r="P7" s="153">
        <f>SUM(D7+F7+H7+J7+L7+N7)</f>
        <v>176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>
        <v>13</v>
      </c>
      <c r="M9" s="25">
        <f t="shared" si="5"/>
        <v>195</v>
      </c>
      <c r="N9" s="144"/>
      <c r="O9" s="86"/>
      <c r="P9" s="154">
        <f>SUM(D9+F9+H9+J9+L9+N9)</f>
        <v>13</v>
      </c>
      <c r="Q9" s="22">
        <f>SUM(E9+G9+I9+K9+M9+O9)</f>
        <v>195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2</v>
      </c>
      <c r="G10" s="25">
        <f t="shared" si="2"/>
        <v>40</v>
      </c>
      <c r="H10" s="144">
        <v>3</v>
      </c>
      <c r="I10" s="25">
        <f t="shared" si="3"/>
        <v>60</v>
      </c>
      <c r="J10" s="144">
        <v>3</v>
      </c>
      <c r="K10" s="26">
        <f t="shared" si="4"/>
        <v>60</v>
      </c>
      <c r="L10" s="144">
        <v>6</v>
      </c>
      <c r="M10" s="25">
        <f t="shared" si="5"/>
        <v>120</v>
      </c>
      <c r="N10" s="144"/>
      <c r="O10" s="86"/>
      <c r="P10" s="154">
        <f t="shared" si="0"/>
        <v>14</v>
      </c>
      <c r="Q10" s="22">
        <f t="shared" si="0"/>
        <v>280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>
        <v>4</v>
      </c>
      <c r="K11" s="26">
        <f t="shared" si="4"/>
        <v>40</v>
      </c>
      <c r="L11" s="144"/>
      <c r="M11" s="25">
        <f t="shared" si="5"/>
        <v>0</v>
      </c>
      <c r="N11" s="144"/>
      <c r="O11" s="86"/>
      <c r="P11" s="154">
        <f t="shared" si="0"/>
        <v>4</v>
      </c>
      <c r="Q11" s="22">
        <f t="shared" si="0"/>
        <v>40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52</v>
      </c>
      <c r="E12" s="25">
        <f t="shared" si="1"/>
        <v>1040</v>
      </c>
      <c r="F12" s="144">
        <v>26</v>
      </c>
      <c r="G12" s="25">
        <f t="shared" si="2"/>
        <v>520</v>
      </c>
      <c r="H12" s="144">
        <v>28</v>
      </c>
      <c r="I12" s="25">
        <f t="shared" si="3"/>
        <v>560</v>
      </c>
      <c r="J12" s="144">
        <v>22</v>
      </c>
      <c r="K12" s="26">
        <f t="shared" si="4"/>
        <v>440</v>
      </c>
      <c r="L12" s="144">
        <v>23</v>
      </c>
      <c r="M12" s="25">
        <f t="shared" si="5"/>
        <v>460</v>
      </c>
      <c r="N12" s="144"/>
      <c r="O12" s="86"/>
      <c r="P12" s="154">
        <f t="shared" si="0"/>
        <v>151</v>
      </c>
      <c r="Q12" s="22">
        <f t="shared" si="0"/>
        <v>3020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49</v>
      </c>
      <c r="E13" s="25">
        <f t="shared" si="1"/>
        <v>490</v>
      </c>
      <c r="F13" s="144">
        <v>42</v>
      </c>
      <c r="G13" s="25">
        <f t="shared" si="2"/>
        <v>420</v>
      </c>
      <c r="H13" s="144">
        <v>6</v>
      </c>
      <c r="I13" s="25">
        <f t="shared" si="3"/>
        <v>60</v>
      </c>
      <c r="J13" s="144">
        <v>19</v>
      </c>
      <c r="K13" s="26">
        <f t="shared" si="4"/>
        <v>190</v>
      </c>
      <c r="L13" s="144">
        <v>35</v>
      </c>
      <c r="M13" s="25">
        <f t="shared" si="5"/>
        <v>350</v>
      </c>
      <c r="N13" s="144"/>
      <c r="O13" s="86"/>
      <c r="P13" s="154">
        <f t="shared" si="0"/>
        <v>151</v>
      </c>
      <c r="Q13" s="22">
        <f t="shared" si="0"/>
        <v>1510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5</v>
      </c>
      <c r="E14" s="25">
        <v>125</v>
      </c>
      <c r="F14" s="144">
        <v>5</v>
      </c>
      <c r="G14" s="27">
        <v>125</v>
      </c>
      <c r="H14" s="144"/>
      <c r="I14" s="27"/>
      <c r="J14" s="144">
        <v>5</v>
      </c>
      <c r="K14" s="28">
        <v>125</v>
      </c>
      <c r="L14" s="144"/>
      <c r="M14" s="27"/>
      <c r="N14" s="144"/>
      <c r="O14" s="86"/>
      <c r="P14" s="154">
        <f t="shared" si="0"/>
        <v>15</v>
      </c>
      <c r="Q14" s="22">
        <f t="shared" si="0"/>
        <v>375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4</v>
      </c>
      <c r="E15" s="25"/>
      <c r="F15" s="145">
        <v>1</v>
      </c>
      <c r="G15" s="29"/>
      <c r="H15" s="145"/>
      <c r="I15" s="29"/>
      <c r="J15" s="145">
        <v>7</v>
      </c>
      <c r="K15" s="30"/>
      <c r="L15" s="145">
        <v>5</v>
      </c>
      <c r="M15" s="29"/>
      <c r="N15" s="145"/>
      <c r="O15" s="86"/>
      <c r="P15" s="155">
        <f>SUM(D15+F15+H15+J15+L15+N15)</f>
        <v>17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355</v>
      </c>
      <c r="O16" s="88"/>
      <c r="P16" s="155">
        <f>SUM(D16+F16+H16+J16+L16+N16)</f>
        <v>355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133</v>
      </c>
      <c r="E17" s="168">
        <f>SUM(E5:E16)</f>
        <v>2655</v>
      </c>
      <c r="F17" s="169">
        <f t="shared" ref="F17:Q17" si="6">SUM(F5:F16)</f>
        <v>220</v>
      </c>
      <c r="G17" s="168">
        <f t="shared" si="6"/>
        <v>2980</v>
      </c>
      <c r="H17" s="170">
        <f t="shared" si="6"/>
        <v>140</v>
      </c>
      <c r="I17" s="168">
        <f t="shared" si="6"/>
        <v>1180</v>
      </c>
      <c r="J17" s="169">
        <f t="shared" si="6"/>
        <v>210</v>
      </c>
      <c r="K17" s="168">
        <f t="shared" si="6"/>
        <v>4730</v>
      </c>
      <c r="L17" s="170">
        <f t="shared" si="6"/>
        <v>104</v>
      </c>
      <c r="M17" s="168">
        <f t="shared" si="6"/>
        <v>2075</v>
      </c>
      <c r="N17" s="170">
        <f t="shared" si="6"/>
        <v>355</v>
      </c>
      <c r="O17" s="171">
        <f t="shared" si="6"/>
        <v>0</v>
      </c>
      <c r="P17" s="172">
        <f t="shared" si="6"/>
        <v>1162</v>
      </c>
      <c r="Q17" s="173">
        <f t="shared" si="6"/>
        <v>13620</v>
      </c>
      <c r="R17" s="84"/>
    </row>
    <row r="18" spans="1:18" ht="13.5" customHeight="1">
      <c r="A18" s="159" t="s">
        <v>49</v>
      </c>
      <c r="B18" s="160"/>
      <c r="C18" s="160"/>
      <c r="D18" s="202"/>
      <c r="E18" s="25"/>
      <c r="F18" s="202"/>
      <c r="G18" s="27"/>
      <c r="H18" s="202"/>
      <c r="I18" s="27"/>
      <c r="J18" s="202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02"/>
      <c r="E19" s="25"/>
      <c r="F19" s="202"/>
      <c r="G19" s="27"/>
      <c r="H19" s="202"/>
      <c r="I19" s="27"/>
      <c r="J19" s="202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24" t="s">
        <v>50</v>
      </c>
      <c r="B20" s="125" t="s">
        <v>1</v>
      </c>
      <c r="C20" s="125"/>
      <c r="D20" s="202">
        <v>30</v>
      </c>
      <c r="E20" s="27">
        <v>300</v>
      </c>
      <c r="F20" s="149">
        <v>14</v>
      </c>
      <c r="G20" s="27">
        <v>140</v>
      </c>
      <c r="H20" s="149">
        <v>7</v>
      </c>
      <c r="I20" s="27">
        <v>70</v>
      </c>
      <c r="J20" s="149">
        <v>12</v>
      </c>
      <c r="K20" s="27">
        <v>120</v>
      </c>
      <c r="L20" s="144">
        <v>8</v>
      </c>
      <c r="M20" s="27">
        <v>80</v>
      </c>
      <c r="N20" s="144">
        <v>64</v>
      </c>
      <c r="O20" s="218">
        <v>640</v>
      </c>
      <c r="P20" s="156">
        <f>SUM(N20+L20+J20+H20+F20+D20)</f>
        <v>135</v>
      </c>
      <c r="Q20" s="21">
        <f>SUM(M20+K20+I20+G20+E20+O20)</f>
        <v>1350</v>
      </c>
      <c r="R20" s="84"/>
    </row>
    <row r="21" spans="1:18" ht="15" thickBot="1">
      <c r="A21" s="166" t="s">
        <v>52</v>
      </c>
      <c r="B21" s="111"/>
      <c r="C21" s="111"/>
      <c r="D21" s="148">
        <f t="shared" ref="D21:P21" si="7">SUM(D17:D20)</f>
        <v>163</v>
      </c>
      <c r="E21" s="129">
        <f t="shared" si="7"/>
        <v>2955</v>
      </c>
      <c r="F21" s="148">
        <f t="shared" si="7"/>
        <v>234</v>
      </c>
      <c r="G21" s="129">
        <f t="shared" si="7"/>
        <v>3120</v>
      </c>
      <c r="H21" s="148">
        <f t="shared" si="7"/>
        <v>147</v>
      </c>
      <c r="I21" s="129">
        <f t="shared" si="7"/>
        <v>1250</v>
      </c>
      <c r="J21" s="148">
        <f t="shared" si="7"/>
        <v>222</v>
      </c>
      <c r="K21" s="129">
        <f t="shared" si="7"/>
        <v>4850</v>
      </c>
      <c r="L21" s="151">
        <f t="shared" si="7"/>
        <v>112</v>
      </c>
      <c r="M21" s="129">
        <f t="shared" si="7"/>
        <v>2155</v>
      </c>
      <c r="N21" s="151">
        <f t="shared" si="7"/>
        <v>419</v>
      </c>
      <c r="O21" s="129">
        <f t="shared" si="7"/>
        <v>640</v>
      </c>
      <c r="P21" s="151">
        <f t="shared" si="7"/>
        <v>1297</v>
      </c>
      <c r="Q21" s="129">
        <f>SUM(Q17:Q20)</f>
        <v>14970</v>
      </c>
      <c r="R21" s="84"/>
    </row>
    <row r="22" spans="1:18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8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 ht="12.75" customHeight="1">
      <c r="A24" s="3" t="s">
        <v>7</v>
      </c>
      <c r="B24" s="23"/>
      <c r="C24" s="23"/>
      <c r="D24" s="214">
        <v>1</v>
      </c>
      <c r="E24" s="58"/>
      <c r="F24" s="215"/>
      <c r="G24" s="59"/>
      <c r="H24" s="215"/>
      <c r="I24" s="59"/>
      <c r="J24" s="214"/>
      <c r="K24" s="58"/>
      <c r="L24" s="214"/>
      <c r="M24" s="59"/>
      <c r="N24" s="60"/>
      <c r="O24" s="215">
        <v>9</v>
      </c>
      <c r="P24" s="69">
        <f>SUM(D24+F24+H24+J24+L24+N24)</f>
        <v>1</v>
      </c>
      <c r="Q24" s="62">
        <f t="shared" ref="P24:Q31" si="8">SUM(E24+G24+I24+K24+M24+O24)</f>
        <v>9</v>
      </c>
      <c r="R24" s="323">
        <f>SUM(P24:Q25)</f>
        <v>376</v>
      </c>
    </row>
    <row r="25" spans="1:18" ht="15" customHeight="1">
      <c r="A25" s="4" t="s">
        <v>8</v>
      </c>
      <c r="B25" s="23"/>
      <c r="C25" s="23"/>
      <c r="D25" s="6">
        <v>16</v>
      </c>
      <c r="E25" s="7"/>
      <c r="F25" s="6">
        <v>81</v>
      </c>
      <c r="G25" s="7"/>
      <c r="H25" s="6">
        <v>84</v>
      </c>
      <c r="I25" s="7"/>
      <c r="J25" s="213">
        <v>139</v>
      </c>
      <c r="K25" s="7"/>
      <c r="L25" s="6">
        <v>10</v>
      </c>
      <c r="M25" s="7">
        <v>1</v>
      </c>
      <c r="N25" s="213"/>
      <c r="O25" s="213">
        <v>35</v>
      </c>
      <c r="P25" s="70">
        <f>SUM(D25+F25+H25+J25+L25+N25)</f>
        <v>330</v>
      </c>
      <c r="Q25" s="63">
        <f>SUM(E25+G25+I25+K25+M25+O25)</f>
        <v>36</v>
      </c>
      <c r="R25" s="324"/>
    </row>
    <row r="26" spans="1:18">
      <c r="A26" s="4" t="s">
        <v>9</v>
      </c>
      <c r="B26" s="23"/>
      <c r="C26" s="23"/>
      <c r="D26" s="6">
        <v>2</v>
      </c>
      <c r="E26" s="7"/>
      <c r="F26" s="6"/>
      <c r="G26" s="7"/>
      <c r="H26" s="6"/>
      <c r="I26" s="7"/>
      <c r="J26" s="213">
        <v>2</v>
      </c>
      <c r="K26" s="7"/>
      <c r="L26" s="6">
        <v>8</v>
      </c>
      <c r="M26" s="9"/>
      <c r="N26" s="213"/>
      <c r="O26" s="213">
        <v>18</v>
      </c>
      <c r="P26" s="71">
        <f t="shared" si="8"/>
        <v>12</v>
      </c>
      <c r="Q26" s="63">
        <f t="shared" si="8"/>
        <v>18</v>
      </c>
      <c r="R26" s="325">
        <f>SUM(P26:Q27)</f>
        <v>114</v>
      </c>
    </row>
    <row r="27" spans="1:18" ht="15" customHeight="1">
      <c r="A27" s="4" t="s">
        <v>10</v>
      </c>
      <c r="B27" s="23"/>
      <c r="C27" s="23"/>
      <c r="D27" s="6">
        <v>10</v>
      </c>
      <c r="E27" s="7"/>
      <c r="F27" s="6">
        <v>38</v>
      </c>
      <c r="G27" s="7"/>
      <c r="H27" s="6"/>
      <c r="I27" s="7"/>
      <c r="J27" s="213">
        <v>7</v>
      </c>
      <c r="K27" s="7"/>
      <c r="L27" s="6">
        <v>9</v>
      </c>
      <c r="M27" s="9"/>
      <c r="N27" s="213"/>
      <c r="O27" s="213">
        <v>20</v>
      </c>
      <c r="P27" s="71">
        <f t="shared" si="8"/>
        <v>64</v>
      </c>
      <c r="Q27" s="63">
        <f t="shared" si="8"/>
        <v>20</v>
      </c>
      <c r="R27" s="326"/>
    </row>
    <row r="28" spans="1:18">
      <c r="A28" s="4" t="s">
        <v>11</v>
      </c>
      <c r="B28" s="23"/>
      <c r="C28" s="23"/>
      <c r="D28" s="6">
        <v>5</v>
      </c>
      <c r="E28" s="7"/>
      <c r="F28" s="6">
        <v>35</v>
      </c>
      <c r="G28" s="7"/>
      <c r="H28" s="6">
        <v>7</v>
      </c>
      <c r="I28" s="7"/>
      <c r="J28" s="213">
        <v>12</v>
      </c>
      <c r="K28" s="7"/>
      <c r="L28" s="6">
        <v>19</v>
      </c>
      <c r="M28" s="9"/>
      <c r="N28" s="213"/>
      <c r="O28" s="213">
        <v>67</v>
      </c>
      <c r="P28" s="71">
        <f t="shared" si="8"/>
        <v>78</v>
      </c>
      <c r="Q28" s="63">
        <f t="shared" si="8"/>
        <v>67</v>
      </c>
      <c r="R28" s="174">
        <f>SUM(P28:Q28)</f>
        <v>145</v>
      </c>
    </row>
    <row r="29" spans="1:18">
      <c r="A29" s="4" t="s">
        <v>12</v>
      </c>
      <c r="B29" s="23"/>
      <c r="C29" s="23"/>
      <c r="D29" s="6">
        <v>80</v>
      </c>
      <c r="E29" s="7">
        <v>4</v>
      </c>
      <c r="F29" s="6">
        <v>58</v>
      </c>
      <c r="G29" s="7">
        <v>1</v>
      </c>
      <c r="H29" s="6">
        <v>44</v>
      </c>
      <c r="I29" s="7"/>
      <c r="J29" s="213">
        <v>37</v>
      </c>
      <c r="K29" s="7">
        <v>7</v>
      </c>
      <c r="L29" s="6">
        <v>47</v>
      </c>
      <c r="M29" s="9">
        <v>4</v>
      </c>
      <c r="N29" s="213"/>
      <c r="O29" s="213">
        <v>185</v>
      </c>
      <c r="P29" s="71">
        <f t="shared" si="8"/>
        <v>266</v>
      </c>
      <c r="Q29" s="63">
        <f t="shared" si="8"/>
        <v>201</v>
      </c>
      <c r="R29" s="174">
        <f>SUM(P29:Q29)</f>
        <v>467</v>
      </c>
    </row>
    <row r="30" spans="1:18">
      <c r="A30" s="4" t="s">
        <v>44</v>
      </c>
      <c r="B30" s="23"/>
      <c r="C30" s="23"/>
      <c r="D30" s="17">
        <v>15</v>
      </c>
      <c r="E30" s="34"/>
      <c r="F30" s="17">
        <v>7</v>
      </c>
      <c r="G30" s="34"/>
      <c r="H30" s="17">
        <v>5</v>
      </c>
      <c r="I30" s="34"/>
      <c r="J30" s="35">
        <v>6</v>
      </c>
      <c r="K30" s="34"/>
      <c r="L30" s="17">
        <v>6</v>
      </c>
      <c r="M30" s="31"/>
      <c r="N30" s="35"/>
      <c r="O30" s="35">
        <v>21</v>
      </c>
      <c r="P30" s="72">
        <f t="shared" si="8"/>
        <v>39</v>
      </c>
      <c r="Q30" s="64">
        <f t="shared" si="8"/>
        <v>21</v>
      </c>
      <c r="R30" s="175">
        <f>SUM(P30:Q30)</f>
        <v>60</v>
      </c>
    </row>
    <row r="31" spans="1:18" ht="15" thickBot="1">
      <c r="A31" s="114"/>
      <c r="B31" s="111"/>
      <c r="C31" s="111"/>
      <c r="D31" s="37">
        <f t="shared" ref="D31:M31" si="9">SUM(D24:D30)</f>
        <v>129</v>
      </c>
      <c r="E31" s="38">
        <f t="shared" si="9"/>
        <v>4</v>
      </c>
      <c r="F31" s="32">
        <f t="shared" si="9"/>
        <v>219</v>
      </c>
      <c r="G31" s="39">
        <f t="shared" si="9"/>
        <v>1</v>
      </c>
      <c r="H31" s="32">
        <f t="shared" si="9"/>
        <v>140</v>
      </c>
      <c r="I31" s="39">
        <f t="shared" si="9"/>
        <v>0</v>
      </c>
      <c r="J31" s="40">
        <f t="shared" si="9"/>
        <v>203</v>
      </c>
      <c r="K31" s="39">
        <f t="shared" si="9"/>
        <v>7</v>
      </c>
      <c r="L31" s="40">
        <f t="shared" si="9"/>
        <v>99</v>
      </c>
      <c r="M31" s="38">
        <f t="shared" si="9"/>
        <v>5</v>
      </c>
      <c r="N31" s="40"/>
      <c r="O31" s="68">
        <f>SUM(O24:O30)</f>
        <v>355</v>
      </c>
      <c r="P31" s="73">
        <f>SUM(P24:P30)</f>
        <v>790</v>
      </c>
      <c r="Q31" s="33">
        <f t="shared" si="8"/>
        <v>372</v>
      </c>
      <c r="R31" s="61">
        <f>SUM(P31:Q31)</f>
        <v>1162</v>
      </c>
    </row>
    <row r="32" spans="1:18" ht="15" thickTop="1">
      <c r="A32" s="112" t="s">
        <v>13</v>
      </c>
      <c r="B32" s="113"/>
      <c r="C32" s="113"/>
      <c r="D32" s="341">
        <v>1</v>
      </c>
      <c r="E32" s="341"/>
      <c r="F32" s="342"/>
      <c r="G32" s="342"/>
      <c r="H32" s="342"/>
      <c r="I32" s="342"/>
      <c r="J32" s="345"/>
      <c r="K32" s="346"/>
      <c r="L32" s="345"/>
      <c r="M32" s="345"/>
      <c r="N32" s="345"/>
      <c r="O32" s="347"/>
      <c r="P32" s="348">
        <f>SUM(D32:O32)</f>
        <v>1</v>
      </c>
      <c r="Q32" s="349"/>
      <c r="R32" s="84"/>
    </row>
    <row r="33" spans="1:18">
      <c r="A33" s="75" t="s">
        <v>14</v>
      </c>
      <c r="B33" s="23"/>
      <c r="C33" s="23"/>
      <c r="D33" s="332"/>
      <c r="E33" s="356"/>
      <c r="F33" s="355"/>
      <c r="G33" s="355"/>
      <c r="H33" s="355"/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0</v>
      </c>
      <c r="Q33" s="344"/>
      <c r="R33" s="130">
        <f>SUM(O24:O30)</f>
        <v>355</v>
      </c>
    </row>
    <row r="34" spans="1:18">
      <c r="A34" s="3" t="s">
        <v>15</v>
      </c>
      <c r="B34" s="23"/>
      <c r="C34" s="23"/>
      <c r="D34" s="355">
        <v>3</v>
      </c>
      <c r="E34" s="355"/>
      <c r="F34" s="355">
        <v>3</v>
      </c>
      <c r="G34" s="355"/>
      <c r="H34" s="355">
        <v>4</v>
      </c>
      <c r="I34" s="355"/>
      <c r="J34" s="332">
        <v>8</v>
      </c>
      <c r="K34" s="356"/>
      <c r="L34" s="355"/>
      <c r="M34" s="355"/>
      <c r="N34" s="332"/>
      <c r="O34" s="333"/>
      <c r="P34" s="343">
        <f t="shared" si="10"/>
        <v>18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/>
      <c r="G35" s="355"/>
      <c r="H35" s="355"/>
      <c r="I35" s="355"/>
      <c r="J35" s="332"/>
      <c r="K35" s="356"/>
      <c r="L35" s="332"/>
      <c r="M35" s="332"/>
      <c r="N35" s="332"/>
      <c r="O35" s="333"/>
      <c r="P35" s="343">
        <f t="shared" si="10"/>
        <v>0</v>
      </c>
      <c r="Q35" s="344"/>
      <c r="R35" s="84">
        <f>SUM(Q24:Q30)</f>
        <v>372</v>
      </c>
    </row>
    <row r="36" spans="1:18">
      <c r="A36" s="76" t="s">
        <v>17</v>
      </c>
      <c r="B36" s="23"/>
      <c r="C36" s="23"/>
      <c r="D36" s="355">
        <v>4</v>
      </c>
      <c r="E36" s="355"/>
      <c r="F36" s="355"/>
      <c r="G36" s="355"/>
      <c r="H36" s="355"/>
      <c r="I36" s="355"/>
      <c r="J36" s="332"/>
      <c r="K36" s="332"/>
      <c r="L36" s="332">
        <v>2</v>
      </c>
      <c r="M36" s="332"/>
      <c r="N36" s="332"/>
      <c r="O36" s="333"/>
      <c r="P36" s="343">
        <f t="shared" si="10"/>
        <v>6</v>
      </c>
      <c r="Q36" s="344"/>
      <c r="R36" s="84"/>
    </row>
    <row r="37" spans="1:18" ht="15">
      <c r="A37" s="76" t="s">
        <v>2</v>
      </c>
      <c r="B37" s="23"/>
      <c r="C37" s="23"/>
      <c r="D37" s="360"/>
      <c r="E37" s="361"/>
      <c r="F37" s="360">
        <v>86</v>
      </c>
      <c r="G37" s="361"/>
      <c r="H37" s="360">
        <v>90</v>
      </c>
      <c r="I37" s="361"/>
      <c r="J37" s="364"/>
      <c r="K37" s="365"/>
      <c r="L37" s="364"/>
      <c r="M37" s="365"/>
      <c r="N37" s="364"/>
      <c r="O37" s="366"/>
      <c r="P37" s="343">
        <f t="shared" si="10"/>
        <v>176</v>
      </c>
      <c r="Q37" s="344"/>
      <c r="R37" s="119"/>
    </row>
    <row r="38" spans="1:18" ht="15" thickBot="1">
      <c r="A38" s="76"/>
      <c r="B38" s="23"/>
      <c r="C38" s="23"/>
      <c r="D38" s="357">
        <f>SUM(D32:E37)</f>
        <v>8</v>
      </c>
      <c r="E38" s="357"/>
      <c r="F38" s="357">
        <f>SUM(F32:G37)</f>
        <v>89</v>
      </c>
      <c r="G38" s="357"/>
      <c r="H38" s="357">
        <f>SUM(H32:I37)</f>
        <v>94</v>
      </c>
      <c r="I38" s="357"/>
      <c r="J38" s="357">
        <f>SUM(J32:K37)</f>
        <v>8</v>
      </c>
      <c r="K38" s="357"/>
      <c r="L38" s="357">
        <f>SUM(L32:M37)</f>
        <v>2</v>
      </c>
      <c r="M38" s="357"/>
      <c r="N38" s="357">
        <f>SUM(N32:O37)</f>
        <v>0</v>
      </c>
      <c r="O38" s="357"/>
      <c r="P38" s="358">
        <f t="shared" si="10"/>
        <v>201</v>
      </c>
      <c r="Q38" s="359"/>
      <c r="R38" s="120">
        <f>SUM(P32:Q37)</f>
        <v>201</v>
      </c>
    </row>
    <row r="39" spans="1:18" ht="13.5" customHeight="1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32</v>
      </c>
      <c r="E40" s="43"/>
      <c r="F40" s="43">
        <f t="shared" ref="F40:N40" si="11">SUM(F8+F9+F14+F15+F5+F7+F6+F16)</f>
        <v>150</v>
      </c>
      <c r="G40" s="43"/>
      <c r="H40" s="43">
        <f t="shared" si="11"/>
        <v>103</v>
      </c>
      <c r="I40" s="43"/>
      <c r="J40" s="43">
        <f t="shared" si="11"/>
        <v>162</v>
      </c>
      <c r="K40" s="43"/>
      <c r="L40" s="43">
        <f>SUM(L8+L9+L14+L15+L5+L7+L6+L16)</f>
        <v>40</v>
      </c>
      <c r="M40" s="43"/>
      <c r="N40" s="43">
        <f t="shared" si="11"/>
        <v>355</v>
      </c>
      <c r="O40" s="43"/>
      <c r="P40" s="376">
        <f>SUM(D40+F40+H40+J40+L40+N40)</f>
        <v>842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32</v>
      </c>
      <c r="E41" s="43"/>
      <c r="F41" s="43">
        <f t="shared" ref="F41:N41" si="12">SUM(F10+F11+F5+F14+F15+F16+F7+F6)</f>
        <v>152</v>
      </c>
      <c r="G41" s="43"/>
      <c r="H41" s="43">
        <f t="shared" si="12"/>
        <v>106</v>
      </c>
      <c r="I41" s="43"/>
      <c r="J41" s="43">
        <f t="shared" si="12"/>
        <v>169</v>
      </c>
      <c r="K41" s="43"/>
      <c r="L41" s="43">
        <f t="shared" si="12"/>
        <v>33</v>
      </c>
      <c r="M41" s="43"/>
      <c r="N41" s="43">
        <f t="shared" si="12"/>
        <v>355</v>
      </c>
      <c r="O41" s="43"/>
      <c r="P41" s="376">
        <f>SUM(D41+F41+H41+J41+L41+N41)</f>
        <v>847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133</v>
      </c>
      <c r="E42" s="44"/>
      <c r="F42" s="44">
        <f t="shared" ref="F42:N42" si="13">SUM(F12+F13+F14+F15+F16+F5+F7+F6)</f>
        <v>218</v>
      </c>
      <c r="G42" s="44"/>
      <c r="H42" s="44">
        <f t="shared" si="13"/>
        <v>137</v>
      </c>
      <c r="I42" s="44"/>
      <c r="J42" s="44">
        <f t="shared" si="13"/>
        <v>203</v>
      </c>
      <c r="K42" s="44"/>
      <c r="L42" s="44">
        <f t="shared" si="13"/>
        <v>85</v>
      </c>
      <c r="M42" s="44"/>
      <c r="N42" s="44">
        <f t="shared" si="13"/>
        <v>355</v>
      </c>
      <c r="O42" s="44"/>
      <c r="P42" s="382">
        <f>SUM(D42+F42+H42+J42+L42+N42)</f>
        <v>1131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197</v>
      </c>
      <c r="E43" s="46"/>
      <c r="F43" s="45">
        <f>SUM(F40:F42)</f>
        <v>520</v>
      </c>
      <c r="G43" s="47"/>
      <c r="H43" s="45">
        <f>SUM(H40:H42)</f>
        <v>346</v>
      </c>
      <c r="I43" s="46"/>
      <c r="J43" s="45">
        <f>SUM(J40:J42)</f>
        <v>534</v>
      </c>
      <c r="K43" s="46"/>
      <c r="L43" s="45">
        <f>SUM(L40:L42)</f>
        <v>158</v>
      </c>
      <c r="M43" s="46"/>
      <c r="N43" s="45">
        <f>SUM(N40:N42)</f>
        <v>1065</v>
      </c>
      <c r="O43" s="46"/>
      <c r="P43" s="362">
        <f>SUM(P40:P42)</f>
        <v>2820</v>
      </c>
      <c r="Q43" s="363"/>
      <c r="R43" s="120">
        <f>SUM(D43:N43)</f>
        <v>2820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/>
      <c r="E45" s="98"/>
      <c r="F45" s="97"/>
      <c r="G45" s="98"/>
      <c r="H45" s="97"/>
      <c r="I45" s="98"/>
      <c r="J45" s="97"/>
      <c r="K45" s="98"/>
      <c r="L45" s="97">
        <v>10</v>
      </c>
      <c r="M45" s="99"/>
      <c r="N45" s="97"/>
      <c r="O45" s="100"/>
      <c r="P45" s="101">
        <f>SUM(D45+F45+H45+J45+L45+N45)</f>
        <v>10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>
        <v>25</v>
      </c>
      <c r="G46" s="103"/>
      <c r="H46" s="102"/>
      <c r="I46" s="103"/>
      <c r="J46" s="102">
        <v>133</v>
      </c>
      <c r="K46" s="103"/>
      <c r="L46" s="102"/>
      <c r="M46" s="104"/>
      <c r="N46" s="102"/>
      <c r="O46" s="105"/>
      <c r="P46" s="106">
        <f>SUM(D46+F46+H46+J46+L46+N46)</f>
        <v>158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>
        <v>87</v>
      </c>
      <c r="I47" s="103"/>
      <c r="J47" s="102"/>
      <c r="K47" s="103"/>
      <c r="L47" s="102"/>
      <c r="M47" s="104"/>
      <c r="N47" s="102"/>
      <c r="O47" s="105"/>
      <c r="P47" s="106">
        <f>SUM(D47+F47+H47+J47+L47+N47)</f>
        <v>87</v>
      </c>
      <c r="Q47" s="51"/>
      <c r="R47" s="121"/>
    </row>
    <row r="48" spans="1:18" ht="12.75" customHeight="1" thickBot="1">
      <c r="A48" s="115" t="s">
        <v>43</v>
      </c>
      <c r="B48" s="116"/>
      <c r="C48" s="117"/>
      <c r="D48" s="118">
        <f>SUM(D45:D47)</f>
        <v>0</v>
      </c>
      <c r="E48" s="118"/>
      <c r="F48" s="118">
        <f>SUM(F45:F47)</f>
        <v>25</v>
      </c>
      <c r="G48" s="118"/>
      <c r="H48" s="118">
        <f>SUM(H45:H47)</f>
        <v>87</v>
      </c>
      <c r="I48" s="118"/>
      <c r="J48" s="118">
        <f>SUM(J45:J47)</f>
        <v>133</v>
      </c>
      <c r="K48" s="118"/>
      <c r="L48" s="118">
        <f>SUM(L45:L47)</f>
        <v>10</v>
      </c>
      <c r="M48" s="118"/>
      <c r="N48" s="118">
        <f>SUM(N45:N47)</f>
        <v>0</v>
      </c>
      <c r="O48" s="107"/>
      <c r="P48" s="108">
        <f>SUM(P45:P47)</f>
        <v>255</v>
      </c>
      <c r="Q48" s="54"/>
      <c r="R48" s="122">
        <f>SUM(D48:O48)</f>
        <v>255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9"/>
  <sheetViews>
    <sheetView view="pageLayout" workbookViewId="0">
      <selection activeCell="N34" sqref="N34:O3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4" width="7" style="24" customWidth="1"/>
    <col min="15" max="15" width="8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42471</v>
      </c>
      <c r="E2" s="330"/>
      <c r="F2" s="330">
        <v>42473</v>
      </c>
      <c r="G2" s="330"/>
      <c r="H2" s="330">
        <v>42474</v>
      </c>
      <c r="I2" s="330"/>
      <c r="J2" s="330">
        <v>42475</v>
      </c>
      <c r="K2" s="330"/>
      <c r="L2" s="330">
        <v>42476</v>
      </c>
      <c r="M2" s="330"/>
      <c r="N2" s="330">
        <v>42477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12" t="s">
        <v>28</v>
      </c>
      <c r="F4" s="85" t="s">
        <v>27</v>
      </c>
      <c r="G4" s="212" t="s">
        <v>28</v>
      </c>
      <c r="H4" s="85" t="s">
        <v>25</v>
      </c>
      <c r="I4" s="212" t="s">
        <v>28</v>
      </c>
      <c r="J4" s="85" t="s">
        <v>25</v>
      </c>
      <c r="K4" s="212" t="s">
        <v>28</v>
      </c>
      <c r="L4" s="85" t="s">
        <v>25</v>
      </c>
      <c r="M4" s="212" t="s">
        <v>28</v>
      </c>
      <c r="N4" s="85" t="s">
        <v>25</v>
      </c>
      <c r="O4" s="21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10</v>
      </c>
      <c r="E5" s="25">
        <f>SUM(C5*D5)</f>
        <v>500</v>
      </c>
      <c r="F5" s="143">
        <v>7</v>
      </c>
      <c r="G5" s="25">
        <f>SUM(F5*C5)</f>
        <v>350</v>
      </c>
      <c r="H5" s="143">
        <v>14</v>
      </c>
      <c r="I5" s="25">
        <f>SUM(C5*H5)</f>
        <v>700</v>
      </c>
      <c r="J5" s="143">
        <v>14</v>
      </c>
      <c r="K5" s="26">
        <f>SUM(C5*J5)</f>
        <v>700</v>
      </c>
      <c r="L5" s="143">
        <v>35</v>
      </c>
      <c r="M5" s="25">
        <f>SUM(C5*L5)</f>
        <v>1750</v>
      </c>
      <c r="N5" s="143"/>
      <c r="O5" s="86"/>
      <c r="P5" s="152">
        <f t="shared" ref="P5:Q14" si="0">SUM(D5+F5+H5+J5+L5+N5)</f>
        <v>80</v>
      </c>
      <c r="Q5" s="21">
        <f t="shared" si="0"/>
        <v>4000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3</v>
      </c>
      <c r="E6" s="25">
        <f t="shared" ref="E6:E13" si="1">SUM(C6*D6)</f>
        <v>75</v>
      </c>
      <c r="F6" s="144">
        <v>77</v>
      </c>
      <c r="G6" s="25">
        <f t="shared" ref="G6:G13" si="2">SUM(F6*C6)</f>
        <v>1925</v>
      </c>
      <c r="H6" s="144">
        <v>18</v>
      </c>
      <c r="I6" s="25">
        <f t="shared" ref="I6:I13" si="3">SUM(C6*H6)</f>
        <v>450</v>
      </c>
      <c r="J6" s="144">
        <v>144</v>
      </c>
      <c r="K6" s="26">
        <f t="shared" ref="K6:K13" si="4">SUM(C6*J6)</f>
        <v>3600</v>
      </c>
      <c r="L6" s="144">
        <v>18</v>
      </c>
      <c r="M6" s="25">
        <f t="shared" ref="M6:M13" si="5">SUM(C6*L6)</f>
        <v>450</v>
      </c>
      <c r="N6" s="144"/>
      <c r="O6" s="128"/>
      <c r="P6" s="153">
        <f t="shared" si="0"/>
        <v>260</v>
      </c>
      <c r="Q6" s="21">
        <f t="shared" si="0"/>
        <v>6500</v>
      </c>
      <c r="R6" s="84"/>
    </row>
    <row r="7" spans="1:18">
      <c r="A7" s="74" t="s">
        <v>2</v>
      </c>
      <c r="B7" s="1"/>
      <c r="C7" s="16"/>
      <c r="D7" s="144">
        <v>110</v>
      </c>
      <c r="E7" s="25"/>
      <c r="F7" s="144">
        <v>106</v>
      </c>
      <c r="G7" s="25"/>
      <c r="H7" s="144">
        <v>134</v>
      </c>
      <c r="I7" s="25"/>
      <c r="J7" s="144"/>
      <c r="K7" s="26"/>
      <c r="L7" s="144"/>
      <c r="M7" s="25"/>
      <c r="N7" s="144"/>
      <c r="O7" s="86"/>
      <c r="P7" s="153">
        <f>SUM(D7+F7+H7+J7+L7+N7)</f>
        <v>350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1</v>
      </c>
      <c r="Q9" s="22">
        <f>SUM(E9+G9+I9+K9+M9+O9)</f>
        <v>15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2</v>
      </c>
      <c r="E10" s="25">
        <f t="shared" si="1"/>
        <v>40</v>
      </c>
      <c r="F10" s="144">
        <v>1</v>
      </c>
      <c r="G10" s="25">
        <f t="shared" si="2"/>
        <v>20</v>
      </c>
      <c r="H10" s="144">
        <v>1</v>
      </c>
      <c r="I10" s="25">
        <f t="shared" si="3"/>
        <v>20</v>
      </c>
      <c r="J10" s="144"/>
      <c r="K10" s="26">
        <f t="shared" si="4"/>
        <v>0</v>
      </c>
      <c r="L10" s="144">
        <v>1</v>
      </c>
      <c r="M10" s="25">
        <f t="shared" si="5"/>
        <v>20</v>
      </c>
      <c r="N10" s="144"/>
      <c r="O10" s="86"/>
      <c r="P10" s="154">
        <f t="shared" si="0"/>
        <v>5</v>
      </c>
      <c r="Q10" s="22">
        <f t="shared" si="0"/>
        <v>100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1</v>
      </c>
      <c r="G11" s="25">
        <f t="shared" si="2"/>
        <v>10</v>
      </c>
      <c r="H11" s="144">
        <v>9</v>
      </c>
      <c r="I11" s="25">
        <f t="shared" si="3"/>
        <v>90</v>
      </c>
      <c r="J11" s="144">
        <v>1</v>
      </c>
      <c r="K11" s="26">
        <f t="shared" si="4"/>
        <v>10</v>
      </c>
      <c r="L11" s="144"/>
      <c r="M11" s="25">
        <f t="shared" si="5"/>
        <v>0</v>
      </c>
      <c r="N11" s="144"/>
      <c r="O11" s="86"/>
      <c r="P11" s="154">
        <f t="shared" si="0"/>
        <v>11</v>
      </c>
      <c r="Q11" s="22">
        <f t="shared" si="0"/>
        <v>110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32</v>
      </c>
      <c r="E12" s="25">
        <f t="shared" si="1"/>
        <v>640</v>
      </c>
      <c r="F12" s="144">
        <v>13</v>
      </c>
      <c r="G12" s="25">
        <f t="shared" si="2"/>
        <v>260</v>
      </c>
      <c r="H12" s="144">
        <v>22</v>
      </c>
      <c r="I12" s="25">
        <f t="shared" si="3"/>
        <v>440</v>
      </c>
      <c r="J12" s="144">
        <v>8</v>
      </c>
      <c r="K12" s="26">
        <f t="shared" si="4"/>
        <v>160</v>
      </c>
      <c r="L12" s="144">
        <v>25</v>
      </c>
      <c r="M12" s="25">
        <f t="shared" si="5"/>
        <v>500</v>
      </c>
      <c r="N12" s="144"/>
      <c r="O12" s="86"/>
      <c r="P12" s="154">
        <f t="shared" si="0"/>
        <v>100</v>
      </c>
      <c r="Q12" s="22">
        <f t="shared" si="0"/>
        <v>2000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40</v>
      </c>
      <c r="E13" s="25">
        <f t="shared" si="1"/>
        <v>400</v>
      </c>
      <c r="F13" s="144">
        <v>49</v>
      </c>
      <c r="G13" s="25">
        <f t="shared" si="2"/>
        <v>490</v>
      </c>
      <c r="H13" s="144">
        <v>75</v>
      </c>
      <c r="I13" s="25">
        <f t="shared" si="3"/>
        <v>750</v>
      </c>
      <c r="J13" s="144">
        <v>182</v>
      </c>
      <c r="K13" s="26">
        <f t="shared" si="4"/>
        <v>1820</v>
      </c>
      <c r="L13" s="144">
        <v>77</v>
      </c>
      <c r="M13" s="25">
        <f t="shared" si="5"/>
        <v>770</v>
      </c>
      <c r="N13" s="144"/>
      <c r="O13" s="86"/>
      <c r="P13" s="154">
        <f t="shared" si="0"/>
        <v>423</v>
      </c>
      <c r="Q13" s="22">
        <f t="shared" si="0"/>
        <v>4230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10</v>
      </c>
      <c r="E14" s="25">
        <v>250</v>
      </c>
      <c r="F14" s="144"/>
      <c r="G14" s="27"/>
      <c r="H14" s="144"/>
      <c r="I14" s="27"/>
      <c r="J14" s="144"/>
      <c r="K14" s="28"/>
      <c r="L14" s="144">
        <v>30</v>
      </c>
      <c r="M14" s="27">
        <v>750</v>
      </c>
      <c r="N14" s="144"/>
      <c r="O14" s="86"/>
      <c r="P14" s="154">
        <f t="shared" si="0"/>
        <v>40</v>
      </c>
      <c r="Q14" s="22">
        <f t="shared" si="0"/>
        <v>1000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</v>
      </c>
      <c r="E15" s="25"/>
      <c r="F15" s="145">
        <v>1</v>
      </c>
      <c r="G15" s="29"/>
      <c r="H15" s="145">
        <v>2</v>
      </c>
      <c r="I15" s="29"/>
      <c r="J15" s="145">
        <v>11</v>
      </c>
      <c r="K15" s="30"/>
      <c r="L15" s="145">
        <v>10</v>
      </c>
      <c r="M15" s="29"/>
      <c r="N15" s="145"/>
      <c r="O15" s="86"/>
      <c r="P15" s="155">
        <f>SUM(D15+F15+H15+J15+L15+N15)</f>
        <v>25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457</v>
      </c>
      <c r="O16" s="88"/>
      <c r="P16" s="155">
        <f>SUM(D16+F16+H16+J16+L16+N16)</f>
        <v>457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209</v>
      </c>
      <c r="E17" s="168">
        <f>SUM(E5:E16)</f>
        <v>1920</v>
      </c>
      <c r="F17" s="169">
        <f t="shared" ref="F17:Q17" si="6">SUM(F5:F16)</f>
        <v>255</v>
      </c>
      <c r="G17" s="168">
        <f t="shared" si="6"/>
        <v>3055</v>
      </c>
      <c r="H17" s="170">
        <f t="shared" si="6"/>
        <v>275</v>
      </c>
      <c r="I17" s="168">
        <f t="shared" si="6"/>
        <v>2450</v>
      </c>
      <c r="J17" s="169">
        <f t="shared" si="6"/>
        <v>360</v>
      </c>
      <c r="K17" s="168">
        <f t="shared" si="6"/>
        <v>6290</v>
      </c>
      <c r="L17" s="170">
        <f t="shared" si="6"/>
        <v>196</v>
      </c>
      <c r="M17" s="168">
        <f t="shared" si="6"/>
        <v>4240</v>
      </c>
      <c r="N17" s="170">
        <f t="shared" si="6"/>
        <v>457</v>
      </c>
      <c r="O17" s="171">
        <f t="shared" si="6"/>
        <v>0</v>
      </c>
      <c r="P17" s="172">
        <f t="shared" si="6"/>
        <v>1752</v>
      </c>
      <c r="Q17" s="173">
        <f t="shared" si="6"/>
        <v>17955</v>
      </c>
      <c r="R17" s="84"/>
    </row>
    <row r="18" spans="1:18" ht="13.5" customHeight="1">
      <c r="A18" s="219" t="s">
        <v>49</v>
      </c>
      <c r="B18" s="220"/>
      <c r="C18" s="22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9"/>
      <c r="O18" s="82"/>
      <c r="P18" s="224">
        <f>SUM(N18+L18+J18+H18+F18+D18)</f>
        <v>0</v>
      </c>
      <c r="Q18" s="225">
        <f>SUM(M18+K18+I18+G18+E18+O18)</f>
        <v>0</v>
      </c>
      <c r="R18" s="84"/>
    </row>
    <row r="19" spans="1:18">
      <c r="A19" s="74" t="s">
        <v>54</v>
      </c>
      <c r="B19" s="23"/>
      <c r="C19" s="23"/>
      <c r="D19" s="226"/>
      <c r="E19" s="27"/>
      <c r="F19" s="226"/>
      <c r="G19" s="27"/>
      <c r="H19" s="226"/>
      <c r="I19" s="27"/>
      <c r="J19" s="226"/>
      <c r="K19" s="27"/>
      <c r="L19" s="144">
        <v>1</v>
      </c>
      <c r="M19" s="27">
        <v>150</v>
      </c>
      <c r="N19" s="230"/>
      <c r="O19" s="228"/>
      <c r="P19" s="227">
        <f>SUM(N19+L19+J19+H19+F19+D19)</f>
        <v>1</v>
      </c>
      <c r="Q19" s="22">
        <f>SUM(M19+K19+I19+G19+E19+O19)</f>
        <v>150</v>
      </c>
      <c r="R19" s="84"/>
    </row>
    <row r="20" spans="1:18">
      <c r="A20" s="159" t="s">
        <v>50</v>
      </c>
      <c r="B20" s="160" t="s">
        <v>1</v>
      </c>
      <c r="C20" s="160"/>
      <c r="D20" s="195">
        <v>17</v>
      </c>
      <c r="E20" s="25">
        <v>170</v>
      </c>
      <c r="F20" s="143">
        <v>42</v>
      </c>
      <c r="G20" s="25">
        <v>420</v>
      </c>
      <c r="H20" s="143">
        <v>18</v>
      </c>
      <c r="I20" s="25">
        <v>180</v>
      </c>
      <c r="J20" s="143">
        <v>29</v>
      </c>
      <c r="K20" s="25">
        <v>290</v>
      </c>
      <c r="L20" s="143">
        <v>30</v>
      </c>
      <c r="M20" s="25">
        <v>300</v>
      </c>
      <c r="N20" s="143">
        <v>101</v>
      </c>
      <c r="O20" s="25">
        <v>1010</v>
      </c>
      <c r="P20" s="156">
        <f>SUM(N20+L20+J20+H20+F20+D20)</f>
        <v>237</v>
      </c>
      <c r="Q20" s="21">
        <f>SUM(M20+K20+I20+G20+E20+O20)</f>
        <v>2370</v>
      </c>
      <c r="R20" s="84"/>
    </row>
    <row r="21" spans="1:18" ht="15" thickBot="1">
      <c r="A21" s="166" t="s">
        <v>52</v>
      </c>
      <c r="B21" s="111"/>
      <c r="C21" s="111"/>
      <c r="D21" s="148">
        <f t="shared" ref="D21:P21" si="7">SUM(D17:D20)</f>
        <v>226</v>
      </c>
      <c r="E21" s="129">
        <f t="shared" si="7"/>
        <v>2090</v>
      </c>
      <c r="F21" s="148">
        <f t="shared" si="7"/>
        <v>297</v>
      </c>
      <c r="G21" s="129">
        <f t="shared" si="7"/>
        <v>3475</v>
      </c>
      <c r="H21" s="148">
        <f t="shared" si="7"/>
        <v>293</v>
      </c>
      <c r="I21" s="129">
        <f t="shared" si="7"/>
        <v>2630</v>
      </c>
      <c r="J21" s="148">
        <f t="shared" si="7"/>
        <v>389</v>
      </c>
      <c r="K21" s="129">
        <f t="shared" si="7"/>
        <v>6580</v>
      </c>
      <c r="L21" s="151">
        <f t="shared" si="7"/>
        <v>227</v>
      </c>
      <c r="M21" s="129">
        <f t="shared" si="7"/>
        <v>4690</v>
      </c>
      <c r="N21" s="151">
        <f t="shared" si="7"/>
        <v>558</v>
      </c>
      <c r="O21" s="231">
        <f t="shared" si="7"/>
        <v>1010</v>
      </c>
      <c r="P21" s="151">
        <f t="shared" si="7"/>
        <v>1990</v>
      </c>
      <c r="Q21" s="129">
        <f>SUM(Q17:Q20)</f>
        <v>20475</v>
      </c>
      <c r="R21" s="84"/>
    </row>
    <row r="22" spans="1:18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8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 ht="12.75" customHeight="1">
      <c r="A24" s="3" t="s">
        <v>7</v>
      </c>
      <c r="B24" s="23"/>
      <c r="C24" s="23"/>
      <c r="D24" s="214"/>
      <c r="E24" s="58"/>
      <c r="F24" s="215"/>
      <c r="G24" s="59"/>
      <c r="H24" s="215"/>
      <c r="I24" s="59"/>
      <c r="J24" s="214"/>
      <c r="K24" s="58"/>
      <c r="L24" s="214"/>
      <c r="M24" s="59"/>
      <c r="N24" s="60"/>
      <c r="O24" s="215">
        <v>11</v>
      </c>
      <c r="P24" s="69">
        <f t="shared" ref="P24:Q31" si="8">SUM(D24+F24+H24+J24+L24+N24)</f>
        <v>0</v>
      </c>
      <c r="Q24" s="62">
        <f t="shared" si="8"/>
        <v>11</v>
      </c>
      <c r="R24" s="323">
        <f>SUM(P24:Q25)</f>
        <v>613</v>
      </c>
    </row>
    <row r="25" spans="1:18" ht="15" customHeight="1">
      <c r="A25" s="4" t="s">
        <v>8</v>
      </c>
      <c r="B25" s="23"/>
      <c r="C25" s="23"/>
      <c r="D25" s="6">
        <v>99</v>
      </c>
      <c r="E25" s="7"/>
      <c r="F25" s="6">
        <v>121</v>
      </c>
      <c r="G25" s="7"/>
      <c r="H25" s="6">
        <v>154</v>
      </c>
      <c r="I25" s="7"/>
      <c r="J25" s="213">
        <v>167</v>
      </c>
      <c r="K25" s="7"/>
      <c r="L25" s="6">
        <v>6</v>
      </c>
      <c r="M25" s="7"/>
      <c r="N25" s="213"/>
      <c r="O25" s="213">
        <v>55</v>
      </c>
      <c r="P25" s="70">
        <f t="shared" si="8"/>
        <v>547</v>
      </c>
      <c r="Q25" s="63">
        <f t="shared" si="8"/>
        <v>55</v>
      </c>
      <c r="R25" s="324"/>
    </row>
    <row r="26" spans="1:18">
      <c r="A26" s="4" t="s">
        <v>9</v>
      </c>
      <c r="B26" s="23"/>
      <c r="C26" s="23"/>
      <c r="D26" s="6">
        <v>1</v>
      </c>
      <c r="E26" s="7"/>
      <c r="F26" s="6">
        <v>1</v>
      </c>
      <c r="G26" s="7"/>
      <c r="H26" s="6"/>
      <c r="I26" s="7"/>
      <c r="J26" s="213">
        <v>2</v>
      </c>
      <c r="K26" s="7"/>
      <c r="L26" s="6">
        <v>3</v>
      </c>
      <c r="M26" s="9"/>
      <c r="N26" s="213"/>
      <c r="O26" s="213">
        <v>25</v>
      </c>
      <c r="P26" s="71">
        <f t="shared" si="8"/>
        <v>7</v>
      </c>
      <c r="Q26" s="63">
        <f t="shared" si="8"/>
        <v>25</v>
      </c>
      <c r="R26" s="325">
        <f>SUM(P26:Q27)</f>
        <v>287</v>
      </c>
    </row>
    <row r="27" spans="1:18" ht="15" customHeight="1">
      <c r="A27" s="4" t="s">
        <v>10</v>
      </c>
      <c r="B27" s="23"/>
      <c r="C27" s="23"/>
      <c r="D27" s="6">
        <v>14</v>
      </c>
      <c r="E27" s="7"/>
      <c r="F27" s="6">
        <v>74</v>
      </c>
      <c r="G27" s="7"/>
      <c r="H27" s="6">
        <v>12</v>
      </c>
      <c r="I27" s="7"/>
      <c r="J27" s="213">
        <v>47</v>
      </c>
      <c r="K27" s="7"/>
      <c r="L27" s="6">
        <v>39</v>
      </c>
      <c r="M27" s="9"/>
      <c r="N27" s="213"/>
      <c r="O27" s="213">
        <v>69</v>
      </c>
      <c r="P27" s="71">
        <f t="shared" si="8"/>
        <v>186</v>
      </c>
      <c r="Q27" s="63">
        <f t="shared" si="8"/>
        <v>69</v>
      </c>
      <c r="R27" s="326"/>
    </row>
    <row r="28" spans="1:18">
      <c r="A28" s="4" t="s">
        <v>11</v>
      </c>
      <c r="B28" s="23"/>
      <c r="C28" s="23"/>
      <c r="D28" s="6">
        <v>4</v>
      </c>
      <c r="E28" s="7"/>
      <c r="F28" s="6">
        <v>7</v>
      </c>
      <c r="G28" s="7"/>
      <c r="H28" s="6">
        <v>18</v>
      </c>
      <c r="I28" s="7"/>
      <c r="J28" s="213">
        <v>3</v>
      </c>
      <c r="K28" s="7"/>
      <c r="L28" s="6">
        <v>6</v>
      </c>
      <c r="M28" s="9"/>
      <c r="N28" s="213"/>
      <c r="O28" s="213">
        <v>94</v>
      </c>
      <c r="P28" s="71">
        <f t="shared" si="8"/>
        <v>38</v>
      </c>
      <c r="Q28" s="63">
        <f t="shared" si="8"/>
        <v>94</v>
      </c>
      <c r="R28" s="174">
        <f>SUM(P28:Q28)</f>
        <v>132</v>
      </c>
    </row>
    <row r="29" spans="1:18">
      <c r="A29" s="4" t="s">
        <v>12</v>
      </c>
      <c r="B29" s="23"/>
      <c r="C29" s="23"/>
      <c r="D29" s="6">
        <v>68</v>
      </c>
      <c r="E29" s="7">
        <v>1</v>
      </c>
      <c r="F29" s="6">
        <v>45</v>
      </c>
      <c r="G29" s="7">
        <v>1</v>
      </c>
      <c r="H29" s="6">
        <v>83</v>
      </c>
      <c r="I29" s="7">
        <v>2</v>
      </c>
      <c r="J29" s="213">
        <v>46</v>
      </c>
      <c r="K29" s="7">
        <v>8</v>
      </c>
      <c r="L29" s="6">
        <v>94</v>
      </c>
      <c r="M29" s="9">
        <v>10</v>
      </c>
      <c r="N29" s="213"/>
      <c r="O29" s="213">
        <v>185</v>
      </c>
      <c r="P29" s="71">
        <f t="shared" si="8"/>
        <v>336</v>
      </c>
      <c r="Q29" s="63">
        <f t="shared" si="8"/>
        <v>207</v>
      </c>
      <c r="R29" s="174">
        <f>SUM(P29:Q29)</f>
        <v>543</v>
      </c>
    </row>
    <row r="30" spans="1:18">
      <c r="A30" s="4" t="s">
        <v>44</v>
      </c>
      <c r="B30" s="23"/>
      <c r="C30" s="23"/>
      <c r="D30" s="17">
        <v>22</v>
      </c>
      <c r="E30" s="34"/>
      <c r="F30" s="17">
        <v>6</v>
      </c>
      <c r="G30" s="34"/>
      <c r="H30" s="17">
        <v>6</v>
      </c>
      <c r="I30" s="34"/>
      <c r="J30" s="35">
        <v>84</v>
      </c>
      <c r="K30" s="34">
        <v>3</v>
      </c>
      <c r="L30" s="17">
        <v>38</v>
      </c>
      <c r="M30" s="31"/>
      <c r="N30" s="35"/>
      <c r="O30" s="35">
        <v>18</v>
      </c>
      <c r="P30" s="72">
        <f t="shared" si="8"/>
        <v>156</v>
      </c>
      <c r="Q30" s="64">
        <f t="shared" si="8"/>
        <v>21</v>
      </c>
      <c r="R30" s="175">
        <f>SUM(P30:Q30)</f>
        <v>177</v>
      </c>
    </row>
    <row r="31" spans="1:18" ht="15" thickBot="1">
      <c r="A31" s="114"/>
      <c r="B31" s="111"/>
      <c r="C31" s="111"/>
      <c r="D31" s="37">
        <f t="shared" ref="D31:M31" si="9">SUM(D24:D30)</f>
        <v>208</v>
      </c>
      <c r="E31" s="38">
        <f t="shared" si="9"/>
        <v>1</v>
      </c>
      <c r="F31" s="32">
        <f t="shared" si="9"/>
        <v>254</v>
      </c>
      <c r="G31" s="39">
        <f t="shared" si="9"/>
        <v>1</v>
      </c>
      <c r="H31" s="32">
        <f t="shared" si="9"/>
        <v>273</v>
      </c>
      <c r="I31" s="39">
        <f t="shared" si="9"/>
        <v>2</v>
      </c>
      <c r="J31" s="40">
        <f t="shared" si="9"/>
        <v>349</v>
      </c>
      <c r="K31" s="39">
        <f t="shared" si="9"/>
        <v>11</v>
      </c>
      <c r="L31" s="40">
        <f t="shared" si="9"/>
        <v>186</v>
      </c>
      <c r="M31" s="38">
        <f t="shared" si="9"/>
        <v>10</v>
      </c>
      <c r="N31" s="40"/>
      <c r="O31" s="68">
        <f>SUM(O24:O30)</f>
        <v>457</v>
      </c>
      <c r="P31" s="73">
        <f>SUM(P24:P30)</f>
        <v>1270</v>
      </c>
      <c r="Q31" s="33">
        <f t="shared" si="8"/>
        <v>482</v>
      </c>
      <c r="R31" s="61">
        <f>SUM(P31:Q31)</f>
        <v>1752</v>
      </c>
    </row>
    <row r="32" spans="1:18" ht="15" thickTop="1">
      <c r="A32" s="112" t="s">
        <v>13</v>
      </c>
      <c r="B32" s="113"/>
      <c r="C32" s="113"/>
      <c r="D32" s="341"/>
      <c r="E32" s="341"/>
      <c r="F32" s="342"/>
      <c r="G32" s="342"/>
      <c r="H32" s="342"/>
      <c r="I32" s="342"/>
      <c r="J32" s="345"/>
      <c r="K32" s="346"/>
      <c r="L32" s="345"/>
      <c r="M32" s="345"/>
      <c r="N32" s="345"/>
      <c r="O32" s="347"/>
      <c r="P32" s="348">
        <f>SUM(D32:O32)</f>
        <v>0</v>
      </c>
      <c r="Q32" s="349"/>
      <c r="R32" s="84"/>
    </row>
    <row r="33" spans="1:18">
      <c r="A33" s="75" t="s">
        <v>14</v>
      </c>
      <c r="B33" s="23"/>
      <c r="C33" s="23"/>
      <c r="D33" s="332"/>
      <c r="E33" s="356"/>
      <c r="F33" s="355"/>
      <c r="G33" s="355"/>
      <c r="H33" s="355"/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0</v>
      </c>
      <c r="Q33" s="344"/>
      <c r="R33" s="130">
        <f>SUM(O24:O30)</f>
        <v>457</v>
      </c>
    </row>
    <row r="34" spans="1:18">
      <c r="A34" s="3" t="s">
        <v>15</v>
      </c>
      <c r="B34" s="23"/>
      <c r="C34" s="23"/>
      <c r="D34" s="355">
        <v>6</v>
      </c>
      <c r="E34" s="355"/>
      <c r="F34" s="355">
        <v>6</v>
      </c>
      <c r="G34" s="355"/>
      <c r="H34" s="355">
        <v>13</v>
      </c>
      <c r="I34" s="355"/>
      <c r="J34" s="332">
        <v>17</v>
      </c>
      <c r="K34" s="356"/>
      <c r="L34" s="355">
        <v>3</v>
      </c>
      <c r="M34" s="355"/>
      <c r="N34" s="332"/>
      <c r="O34" s="333"/>
      <c r="P34" s="343">
        <f t="shared" si="10"/>
        <v>45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/>
      <c r="G35" s="355"/>
      <c r="H35" s="355"/>
      <c r="I35" s="355"/>
      <c r="J35" s="332"/>
      <c r="K35" s="356"/>
      <c r="L35" s="332"/>
      <c r="M35" s="332"/>
      <c r="N35" s="332"/>
      <c r="O35" s="333"/>
      <c r="P35" s="343">
        <f t="shared" si="10"/>
        <v>0</v>
      </c>
      <c r="Q35" s="344"/>
      <c r="R35" s="84"/>
    </row>
    <row r="36" spans="1:18">
      <c r="A36" s="76" t="s">
        <v>17</v>
      </c>
      <c r="B36" s="23"/>
      <c r="C36" s="23"/>
      <c r="D36" s="355">
        <v>1</v>
      </c>
      <c r="E36" s="355"/>
      <c r="F36" s="355"/>
      <c r="G36" s="355"/>
      <c r="H36" s="355"/>
      <c r="I36" s="355"/>
      <c r="J36" s="332">
        <v>1</v>
      </c>
      <c r="K36" s="332"/>
      <c r="L36" s="332">
        <v>1</v>
      </c>
      <c r="M36" s="332"/>
      <c r="N36" s="332"/>
      <c r="O36" s="333"/>
      <c r="P36" s="343">
        <f t="shared" si="10"/>
        <v>3</v>
      </c>
      <c r="Q36" s="344"/>
      <c r="R36" s="84"/>
    </row>
    <row r="37" spans="1:18" ht="15">
      <c r="A37" s="76" t="s">
        <v>2</v>
      </c>
      <c r="B37" s="23"/>
      <c r="C37" s="23"/>
      <c r="D37" s="360">
        <v>110</v>
      </c>
      <c r="E37" s="361"/>
      <c r="F37" s="360">
        <v>106</v>
      </c>
      <c r="G37" s="361"/>
      <c r="H37" s="360">
        <v>134</v>
      </c>
      <c r="I37" s="361"/>
      <c r="J37" s="364"/>
      <c r="K37" s="365"/>
      <c r="L37" s="364"/>
      <c r="M37" s="365"/>
      <c r="N37" s="364"/>
      <c r="O37" s="366"/>
      <c r="P37" s="343">
        <f t="shared" si="10"/>
        <v>350</v>
      </c>
      <c r="Q37" s="344"/>
      <c r="R37" s="119"/>
    </row>
    <row r="38" spans="1:18" ht="15" thickBot="1">
      <c r="A38" s="76"/>
      <c r="B38" s="23"/>
      <c r="C38" s="23"/>
      <c r="D38" s="357">
        <f>SUM(D32:E37)</f>
        <v>117</v>
      </c>
      <c r="E38" s="357"/>
      <c r="F38" s="357">
        <f>SUM(F32:G37)</f>
        <v>112</v>
      </c>
      <c r="G38" s="357"/>
      <c r="H38" s="357">
        <f>SUM(H32:I37)</f>
        <v>147</v>
      </c>
      <c r="I38" s="357"/>
      <c r="J38" s="357">
        <f>SUM(J32:K37)</f>
        <v>18</v>
      </c>
      <c r="K38" s="357"/>
      <c r="L38" s="357">
        <f>SUM(L32:M37)</f>
        <v>4</v>
      </c>
      <c r="M38" s="357"/>
      <c r="N38" s="357">
        <f>SUM(N32:O37)</f>
        <v>0</v>
      </c>
      <c r="O38" s="357"/>
      <c r="P38" s="358">
        <f t="shared" si="10"/>
        <v>398</v>
      </c>
      <c r="Q38" s="359"/>
      <c r="R38" s="120">
        <f>SUM(D38:O38)</f>
        <v>398</v>
      </c>
    </row>
    <row r="39" spans="1:18" ht="13.5" customHeight="1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135</v>
      </c>
      <c r="E40" s="43"/>
      <c r="F40" s="43">
        <f t="shared" ref="F40:N40" si="11">SUM(F8+F9+F14+F15+F5+F7+F6+F16)</f>
        <v>191</v>
      </c>
      <c r="G40" s="43"/>
      <c r="H40" s="43">
        <f t="shared" si="11"/>
        <v>168</v>
      </c>
      <c r="I40" s="43"/>
      <c r="J40" s="43">
        <f t="shared" si="11"/>
        <v>169</v>
      </c>
      <c r="K40" s="43"/>
      <c r="L40" s="43">
        <f>SUM(L8+L9+L14+L15+L5+L7+L6+L16)</f>
        <v>93</v>
      </c>
      <c r="M40" s="43"/>
      <c r="N40" s="43">
        <f t="shared" si="11"/>
        <v>457</v>
      </c>
      <c r="O40" s="43"/>
      <c r="P40" s="376">
        <f>SUM(D40+F40+H40+J40+L40+N40)</f>
        <v>1213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136</v>
      </c>
      <c r="E41" s="43"/>
      <c r="F41" s="43">
        <f t="shared" ref="F41:N41" si="12">SUM(F10+F11+F5+F14+F15+F16+F7+F6)</f>
        <v>193</v>
      </c>
      <c r="G41" s="43"/>
      <c r="H41" s="43">
        <f t="shared" si="12"/>
        <v>178</v>
      </c>
      <c r="I41" s="43"/>
      <c r="J41" s="43">
        <f t="shared" si="12"/>
        <v>170</v>
      </c>
      <c r="K41" s="43"/>
      <c r="L41" s="43">
        <f t="shared" si="12"/>
        <v>94</v>
      </c>
      <c r="M41" s="43"/>
      <c r="N41" s="43">
        <f t="shared" si="12"/>
        <v>457</v>
      </c>
      <c r="O41" s="43"/>
      <c r="P41" s="376">
        <f>SUM(D41+F41+H41+J41+L41+N41)</f>
        <v>1228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206</v>
      </c>
      <c r="E42" s="44"/>
      <c r="F42" s="44">
        <f t="shared" ref="F42:N42" si="13">SUM(F12+F13+F14+F15+F16+F5+F7+F6)</f>
        <v>253</v>
      </c>
      <c r="G42" s="44"/>
      <c r="H42" s="44">
        <f t="shared" si="13"/>
        <v>265</v>
      </c>
      <c r="I42" s="44"/>
      <c r="J42" s="44">
        <f t="shared" si="13"/>
        <v>359</v>
      </c>
      <c r="K42" s="44"/>
      <c r="L42" s="44">
        <f t="shared" si="13"/>
        <v>195</v>
      </c>
      <c r="M42" s="44"/>
      <c r="N42" s="44">
        <f t="shared" si="13"/>
        <v>457</v>
      </c>
      <c r="O42" s="44"/>
      <c r="P42" s="382">
        <f>SUM(D42+F42+H42+J42+L42+N42)</f>
        <v>1735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477</v>
      </c>
      <c r="E43" s="46"/>
      <c r="F43" s="45">
        <f>SUM(F40:F42)</f>
        <v>637</v>
      </c>
      <c r="G43" s="47"/>
      <c r="H43" s="45">
        <f>SUM(H40:H42)</f>
        <v>611</v>
      </c>
      <c r="I43" s="46"/>
      <c r="J43" s="45">
        <f>SUM(J40:J42)</f>
        <v>698</v>
      </c>
      <c r="K43" s="46"/>
      <c r="L43" s="45">
        <f>SUM(L40:L42)</f>
        <v>382</v>
      </c>
      <c r="M43" s="46"/>
      <c r="N43" s="45">
        <f>SUM(N40:N42)</f>
        <v>1371</v>
      </c>
      <c r="O43" s="46"/>
      <c r="P43" s="362">
        <f>SUM(P40:P42)</f>
        <v>4176</v>
      </c>
      <c r="Q43" s="363"/>
      <c r="R43" s="120">
        <f>SUM(D43:N43)</f>
        <v>4176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/>
      <c r="E45" s="98"/>
      <c r="F45" s="97"/>
      <c r="G45" s="98"/>
      <c r="H45" s="97"/>
      <c r="I45" s="98"/>
      <c r="J45" s="97"/>
      <c r="K45" s="98"/>
      <c r="L45" s="97">
        <v>8</v>
      </c>
      <c r="M45" s="99"/>
      <c r="N45" s="97"/>
      <c r="O45" s="100"/>
      <c r="P45" s="101">
        <f>SUM(D45+F45+H45+J45+L45+N45)</f>
        <v>8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/>
      <c r="G46" s="103"/>
      <c r="H46" s="102">
        <v>235</v>
      </c>
      <c r="I46" s="103"/>
      <c r="J46" s="102"/>
      <c r="K46" s="103"/>
      <c r="L46" s="102"/>
      <c r="M46" s="104"/>
      <c r="N46" s="102"/>
      <c r="O46" s="105"/>
      <c r="P46" s="106">
        <f>SUM(D46+F46+H46+J46+L46+N46)</f>
        <v>235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>
        <v>282</v>
      </c>
      <c r="I47" s="103"/>
      <c r="J47" s="102"/>
      <c r="K47" s="103"/>
      <c r="L47" s="102"/>
      <c r="M47" s="104"/>
      <c r="N47" s="102"/>
      <c r="O47" s="105"/>
      <c r="P47" s="106">
        <f>SUM(D47+F47+H47+J47+L47+N47)</f>
        <v>282</v>
      </c>
      <c r="Q47" s="51"/>
      <c r="R47" s="121"/>
    </row>
    <row r="48" spans="1:18" ht="12.75" customHeight="1" thickBot="1">
      <c r="A48" s="115" t="s">
        <v>43</v>
      </c>
      <c r="B48" s="116"/>
      <c r="C48" s="117"/>
      <c r="D48" s="118">
        <f>SUM(D45:D47)</f>
        <v>0</v>
      </c>
      <c r="E48" s="118"/>
      <c r="F48" s="118">
        <f>SUM(F45:F47)</f>
        <v>0</v>
      </c>
      <c r="G48" s="118"/>
      <c r="H48" s="118">
        <f>SUM(H45:H47)</f>
        <v>517</v>
      </c>
      <c r="I48" s="118"/>
      <c r="J48" s="118">
        <f>SUM(J45:J47)</f>
        <v>0</v>
      </c>
      <c r="K48" s="118"/>
      <c r="L48" s="118">
        <f>SUM(L45:L47)</f>
        <v>8</v>
      </c>
      <c r="M48" s="118"/>
      <c r="N48" s="118">
        <f>SUM(N45:N47)</f>
        <v>0</v>
      </c>
      <c r="O48" s="107"/>
      <c r="P48" s="108">
        <f>SUM(P45:P47)</f>
        <v>525</v>
      </c>
      <c r="Q48" s="54"/>
      <c r="R48" s="122">
        <f>SUM(D48:O48)</f>
        <v>525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50"/>
  <sheetViews>
    <sheetView topLeftCell="G1" workbookViewId="0">
      <selection activeCell="V12" sqref="V12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9" style="24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42478</v>
      </c>
      <c r="E2" s="330"/>
      <c r="F2" s="330">
        <v>42480</v>
      </c>
      <c r="G2" s="330"/>
      <c r="H2" s="330">
        <v>42481</v>
      </c>
      <c r="I2" s="330"/>
      <c r="J2" s="330">
        <v>42482</v>
      </c>
      <c r="K2" s="330"/>
      <c r="L2" s="330">
        <v>42483</v>
      </c>
      <c r="M2" s="330"/>
      <c r="N2" s="330">
        <v>42484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12" t="s">
        <v>28</v>
      </c>
      <c r="F4" s="85" t="s">
        <v>27</v>
      </c>
      <c r="G4" s="212" t="s">
        <v>28</v>
      </c>
      <c r="H4" s="85" t="s">
        <v>25</v>
      </c>
      <c r="I4" s="212" t="s">
        <v>28</v>
      </c>
      <c r="J4" s="85" t="s">
        <v>25</v>
      </c>
      <c r="K4" s="212" t="s">
        <v>28</v>
      </c>
      <c r="L4" s="85" t="s">
        <v>25</v>
      </c>
      <c r="M4" s="212" t="s">
        <v>28</v>
      </c>
      <c r="N4" s="85" t="s">
        <v>25</v>
      </c>
      <c r="O4" s="21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6</v>
      </c>
      <c r="E5" s="25">
        <f>SUM(C5*D5)</f>
        <v>300</v>
      </c>
      <c r="F5" s="143">
        <v>7</v>
      </c>
      <c r="G5" s="25">
        <f>SUM(F5*C5)</f>
        <v>350</v>
      </c>
      <c r="H5" s="143">
        <v>6</v>
      </c>
      <c r="I5" s="25">
        <f>SUM(C5*H5)</f>
        <v>300</v>
      </c>
      <c r="J5" s="143">
        <v>19</v>
      </c>
      <c r="K5" s="26">
        <f>SUM(C5*J5)</f>
        <v>950</v>
      </c>
      <c r="L5" s="143">
        <v>32</v>
      </c>
      <c r="M5" s="25">
        <f>SUM(C5*L5)</f>
        <v>1600</v>
      </c>
      <c r="N5" s="143"/>
      <c r="O5" s="86"/>
      <c r="P5" s="152">
        <f t="shared" ref="P5:Q14" si="0">SUM(D5+F5+H5+J5+L5+N5)</f>
        <v>70</v>
      </c>
      <c r="Q5" s="21">
        <f t="shared" si="0"/>
        <v>3500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9</v>
      </c>
      <c r="E6" s="25">
        <f t="shared" ref="E6:E13" si="1">SUM(C6*D6)</f>
        <v>225</v>
      </c>
      <c r="F6" s="144">
        <v>11</v>
      </c>
      <c r="G6" s="25">
        <f t="shared" ref="G6:G13" si="2">SUM(F6*C6)</f>
        <v>275</v>
      </c>
      <c r="H6" s="144">
        <v>21</v>
      </c>
      <c r="I6" s="25">
        <f t="shared" ref="I6:I13" si="3">SUM(C6*H6)</f>
        <v>525</v>
      </c>
      <c r="J6" s="144">
        <v>4</v>
      </c>
      <c r="K6" s="26">
        <f t="shared" ref="K6:K13" si="4">SUM(C6*J6)</f>
        <v>100</v>
      </c>
      <c r="L6" s="144">
        <v>32</v>
      </c>
      <c r="M6" s="25">
        <f t="shared" ref="M6:M13" si="5">SUM(C6*L6)</f>
        <v>800</v>
      </c>
      <c r="N6" s="144"/>
      <c r="O6" s="128"/>
      <c r="P6" s="153">
        <f t="shared" si="0"/>
        <v>77</v>
      </c>
      <c r="Q6" s="21">
        <f t="shared" si="0"/>
        <v>1925</v>
      </c>
      <c r="R6" s="84"/>
    </row>
    <row r="7" spans="1:18">
      <c r="A7" s="74" t="s">
        <v>2</v>
      </c>
      <c r="B7" s="1"/>
      <c r="C7" s="16"/>
      <c r="D7" s="144">
        <v>123</v>
      </c>
      <c r="E7" s="25"/>
      <c r="F7" s="144">
        <v>126</v>
      </c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249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>
        <v>2</v>
      </c>
      <c r="M8" s="25">
        <f t="shared" si="5"/>
        <v>60</v>
      </c>
      <c r="N8" s="144"/>
      <c r="O8" s="86"/>
      <c r="P8" s="154">
        <f t="shared" si="0"/>
        <v>2</v>
      </c>
      <c r="Q8" s="22">
        <f t="shared" si="0"/>
        <v>60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>
        <v>3</v>
      </c>
      <c r="K9" s="26">
        <f t="shared" si="4"/>
        <v>45</v>
      </c>
      <c r="L9" s="144"/>
      <c r="M9" s="25">
        <f t="shared" si="5"/>
        <v>0</v>
      </c>
      <c r="N9" s="144"/>
      <c r="O9" s="86"/>
      <c r="P9" s="154">
        <f>SUM(D9+F9+H9+J9+L9+N9)</f>
        <v>3</v>
      </c>
      <c r="Q9" s="22">
        <f>SUM(E9+G9+I9+K9+M9+O9)</f>
        <v>45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>
        <v>1</v>
      </c>
      <c r="K10" s="26">
        <f t="shared" si="4"/>
        <v>20</v>
      </c>
      <c r="L10" s="144">
        <v>3</v>
      </c>
      <c r="M10" s="25">
        <f t="shared" si="5"/>
        <v>60</v>
      </c>
      <c r="N10" s="144"/>
      <c r="O10" s="86"/>
      <c r="P10" s="154">
        <f t="shared" si="0"/>
        <v>4</v>
      </c>
      <c r="Q10" s="22">
        <f t="shared" si="0"/>
        <v>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3</v>
      </c>
      <c r="G11" s="25">
        <f t="shared" si="2"/>
        <v>30</v>
      </c>
      <c r="H11" s="144"/>
      <c r="I11" s="25">
        <f t="shared" si="3"/>
        <v>0</v>
      </c>
      <c r="J11" s="144">
        <v>6</v>
      </c>
      <c r="K11" s="26">
        <f t="shared" si="4"/>
        <v>60</v>
      </c>
      <c r="L11" s="144">
        <v>3</v>
      </c>
      <c r="M11" s="25">
        <f t="shared" si="5"/>
        <v>30</v>
      </c>
      <c r="N11" s="144"/>
      <c r="O11" s="86"/>
      <c r="P11" s="154">
        <f t="shared" si="0"/>
        <v>12</v>
      </c>
      <c r="Q11" s="22">
        <f t="shared" si="0"/>
        <v>120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32</v>
      </c>
      <c r="E12" s="25">
        <f t="shared" si="1"/>
        <v>640</v>
      </c>
      <c r="F12" s="144">
        <v>8</v>
      </c>
      <c r="G12" s="25">
        <f t="shared" si="2"/>
        <v>160</v>
      </c>
      <c r="H12" s="144">
        <v>14</v>
      </c>
      <c r="I12" s="25">
        <f t="shared" si="3"/>
        <v>280</v>
      </c>
      <c r="J12" s="144">
        <v>20</v>
      </c>
      <c r="K12" s="26">
        <f t="shared" si="4"/>
        <v>400</v>
      </c>
      <c r="L12" s="144">
        <v>26</v>
      </c>
      <c r="M12" s="25">
        <f t="shared" si="5"/>
        <v>520</v>
      </c>
      <c r="N12" s="144"/>
      <c r="O12" s="86"/>
      <c r="P12" s="154">
        <f t="shared" si="0"/>
        <v>100</v>
      </c>
      <c r="Q12" s="22">
        <f t="shared" si="0"/>
        <v>2000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66</v>
      </c>
      <c r="E13" s="25">
        <f t="shared" si="1"/>
        <v>660</v>
      </c>
      <c r="F13" s="144">
        <v>11</v>
      </c>
      <c r="G13" s="25">
        <f t="shared" si="2"/>
        <v>110</v>
      </c>
      <c r="H13" s="144">
        <v>19</v>
      </c>
      <c r="I13" s="25">
        <f t="shared" si="3"/>
        <v>190</v>
      </c>
      <c r="J13" s="144">
        <v>25</v>
      </c>
      <c r="K13" s="26">
        <f t="shared" si="4"/>
        <v>250</v>
      </c>
      <c r="L13" s="144">
        <v>25</v>
      </c>
      <c r="M13" s="25">
        <f t="shared" si="5"/>
        <v>250</v>
      </c>
      <c r="N13" s="144"/>
      <c r="O13" s="86"/>
      <c r="P13" s="154">
        <f t="shared" si="0"/>
        <v>146</v>
      </c>
      <c r="Q13" s="22">
        <f t="shared" si="0"/>
        <v>1460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15</v>
      </c>
      <c r="E14" s="25">
        <v>375</v>
      </c>
      <c r="F14" s="144">
        <v>5</v>
      </c>
      <c r="G14" s="27">
        <v>125</v>
      </c>
      <c r="H14" s="144"/>
      <c r="I14" s="27"/>
      <c r="J14" s="144">
        <v>10</v>
      </c>
      <c r="K14" s="28">
        <v>250</v>
      </c>
      <c r="L14" s="144">
        <v>10</v>
      </c>
      <c r="M14" s="27">
        <v>250</v>
      </c>
      <c r="N14" s="144"/>
      <c r="O14" s="86"/>
      <c r="P14" s="154">
        <f t="shared" si="0"/>
        <v>40</v>
      </c>
      <c r="Q14" s="22">
        <f t="shared" si="0"/>
        <v>1000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1</v>
      </c>
      <c r="G15" s="29"/>
      <c r="H15" s="145">
        <v>4</v>
      </c>
      <c r="I15" s="29"/>
      <c r="J15" s="145">
        <v>1</v>
      </c>
      <c r="K15" s="30"/>
      <c r="L15" s="145">
        <v>6</v>
      </c>
      <c r="M15" s="29"/>
      <c r="N15" s="145"/>
      <c r="O15" s="86"/>
      <c r="P15" s="155">
        <f>SUM(D15+F15+H15+J15+L15+N15)</f>
        <v>15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463</v>
      </c>
      <c r="O16" s="88"/>
      <c r="P16" s="155">
        <f>SUM(D16+F16+H16+J16+L16+N16)</f>
        <v>463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254</v>
      </c>
      <c r="E17" s="168">
        <f>SUM(E5:E16)</f>
        <v>2200</v>
      </c>
      <c r="F17" s="169">
        <f t="shared" ref="F17:Q17" si="6">SUM(F5:F16)</f>
        <v>172</v>
      </c>
      <c r="G17" s="168">
        <f t="shared" si="6"/>
        <v>1050</v>
      </c>
      <c r="H17" s="170">
        <f t="shared" si="6"/>
        <v>64</v>
      </c>
      <c r="I17" s="168">
        <f t="shared" si="6"/>
        <v>1295</v>
      </c>
      <c r="J17" s="169">
        <f t="shared" si="6"/>
        <v>89</v>
      </c>
      <c r="K17" s="168">
        <f t="shared" si="6"/>
        <v>2075</v>
      </c>
      <c r="L17" s="170">
        <f t="shared" si="6"/>
        <v>139</v>
      </c>
      <c r="M17" s="168">
        <f t="shared" si="6"/>
        <v>3570</v>
      </c>
      <c r="N17" s="170">
        <f t="shared" si="6"/>
        <v>463</v>
      </c>
      <c r="O17" s="171">
        <f t="shared" si="6"/>
        <v>0</v>
      </c>
      <c r="P17" s="172">
        <f t="shared" si="6"/>
        <v>1181</v>
      </c>
      <c r="Q17" s="173">
        <f t="shared" si="6"/>
        <v>10190</v>
      </c>
      <c r="R17" s="84"/>
    </row>
    <row r="18" spans="1:18" ht="13.5" customHeight="1">
      <c r="A18" s="219" t="s">
        <v>49</v>
      </c>
      <c r="B18" s="220"/>
      <c r="C18" s="22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25">
        <f>SUM(M18+K18+I18+G18+E18+O18)</f>
        <v>0</v>
      </c>
      <c r="R18" s="84"/>
    </row>
    <row r="19" spans="1:18">
      <c r="A19" s="74" t="s">
        <v>54</v>
      </c>
      <c r="B19" s="23"/>
      <c r="C19" s="23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2">
        <f>SUM(M19+K19+I19+G19+E19+O19)</f>
        <v>0</v>
      </c>
      <c r="R19" s="84"/>
    </row>
    <row r="20" spans="1:18">
      <c r="A20" s="74" t="s">
        <v>57</v>
      </c>
      <c r="B20" s="23"/>
      <c r="C20" s="23"/>
      <c r="D20" s="226">
        <v>2</v>
      </c>
      <c r="E20" s="27">
        <v>100</v>
      </c>
      <c r="F20" s="226"/>
      <c r="G20" s="27"/>
      <c r="H20" s="226">
        <v>2</v>
      </c>
      <c r="I20" s="27">
        <v>100</v>
      </c>
      <c r="J20" s="226"/>
      <c r="K20" s="27"/>
      <c r="L20" s="144">
        <v>8</v>
      </c>
      <c r="M20" s="27">
        <v>400</v>
      </c>
      <c r="N20" s="227"/>
      <c r="O20" s="228"/>
      <c r="P20" s="227">
        <f>SUM(N20+L20+J20+H20+F20+D20)</f>
        <v>12</v>
      </c>
      <c r="Q20" s="22">
        <f>SUM(M20+K20+I20+G20+E20+O20)</f>
        <v>600</v>
      </c>
      <c r="R20" s="84"/>
    </row>
    <row r="21" spans="1:18">
      <c r="A21" s="74" t="s">
        <v>50</v>
      </c>
      <c r="B21" s="236" t="s">
        <v>1</v>
      </c>
      <c r="C21" s="236"/>
      <c r="D21" s="241">
        <v>23</v>
      </c>
      <c r="E21" s="237">
        <v>230</v>
      </c>
      <c r="F21" s="238">
        <v>10</v>
      </c>
      <c r="G21" s="237">
        <v>100</v>
      </c>
      <c r="H21" s="238">
        <v>11</v>
      </c>
      <c r="I21" s="237">
        <v>110</v>
      </c>
      <c r="J21" s="238">
        <v>20</v>
      </c>
      <c r="K21" s="237">
        <v>200</v>
      </c>
      <c r="L21" s="238">
        <v>30</v>
      </c>
      <c r="M21" s="237">
        <v>300</v>
      </c>
      <c r="N21" s="238">
        <v>97</v>
      </c>
      <c r="O21" s="237">
        <v>970</v>
      </c>
      <c r="P21" s="239">
        <f>SUM(N21+L21+J21+H21+F21+D21)</f>
        <v>191</v>
      </c>
      <c r="Q21" s="240">
        <f>SUM(M21+K21+I21+G21+E21+O21)</f>
        <v>1910</v>
      </c>
      <c r="R21" s="84"/>
    </row>
    <row r="22" spans="1:18" ht="15" thickBot="1">
      <c r="A22" s="232" t="s">
        <v>52</v>
      </c>
      <c r="B22" s="233"/>
      <c r="C22" s="233"/>
      <c r="D22" s="235">
        <f t="shared" ref="D22:P22" si="7">SUM(D17:D21)</f>
        <v>279</v>
      </c>
      <c r="E22" s="234">
        <f t="shared" si="7"/>
        <v>2530</v>
      </c>
      <c r="F22" s="235">
        <f t="shared" si="7"/>
        <v>182</v>
      </c>
      <c r="G22" s="234">
        <f t="shared" si="7"/>
        <v>1150</v>
      </c>
      <c r="H22" s="235">
        <f t="shared" si="7"/>
        <v>77</v>
      </c>
      <c r="I22" s="234">
        <f t="shared" si="7"/>
        <v>1505</v>
      </c>
      <c r="J22" s="235">
        <f t="shared" si="7"/>
        <v>109</v>
      </c>
      <c r="K22" s="234">
        <f t="shared" si="7"/>
        <v>2275</v>
      </c>
      <c r="L22" s="235">
        <f t="shared" si="7"/>
        <v>177</v>
      </c>
      <c r="M22" s="234">
        <f t="shared" si="7"/>
        <v>4270</v>
      </c>
      <c r="N22" s="235">
        <f t="shared" si="7"/>
        <v>560</v>
      </c>
      <c r="O22" s="234">
        <f t="shared" si="7"/>
        <v>970</v>
      </c>
      <c r="P22" s="235">
        <f t="shared" si="7"/>
        <v>1384</v>
      </c>
      <c r="Q22" s="234">
        <f>SUM(Q17:Q21)</f>
        <v>12700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14"/>
      <c r="E25" s="58"/>
      <c r="F25" s="215"/>
      <c r="G25" s="59"/>
      <c r="H25" s="215">
        <v>1</v>
      </c>
      <c r="I25" s="59"/>
      <c r="J25" s="214">
        <v>1</v>
      </c>
      <c r="K25" s="58"/>
      <c r="L25" s="214">
        <v>1</v>
      </c>
      <c r="M25" s="59"/>
      <c r="N25" s="60"/>
      <c r="O25" s="215">
        <v>20</v>
      </c>
      <c r="P25" s="69">
        <f t="shared" ref="P25:Q32" si="8">SUM(D25+F25+H25+J25+L25+N25)</f>
        <v>3</v>
      </c>
      <c r="Q25" s="62">
        <f t="shared" si="8"/>
        <v>20</v>
      </c>
      <c r="R25" s="323">
        <f>SUM(P25:Q26)</f>
        <v>316</v>
      </c>
    </row>
    <row r="26" spans="1:18" ht="15" customHeight="1">
      <c r="A26" s="4" t="s">
        <v>8</v>
      </c>
      <c r="B26" s="23"/>
      <c r="C26" s="23"/>
      <c r="D26" s="6">
        <v>112</v>
      </c>
      <c r="E26" s="7"/>
      <c r="F26" s="6">
        <v>111</v>
      </c>
      <c r="G26" s="7"/>
      <c r="H26" s="6">
        <v>4</v>
      </c>
      <c r="I26" s="7">
        <v>4</v>
      </c>
      <c r="J26" s="213">
        <v>2</v>
      </c>
      <c r="K26" s="7"/>
      <c r="L26" s="6">
        <v>14</v>
      </c>
      <c r="M26" s="7">
        <v>1</v>
      </c>
      <c r="N26" s="213"/>
      <c r="O26" s="213">
        <v>45</v>
      </c>
      <c r="P26" s="70">
        <f t="shared" si="8"/>
        <v>243</v>
      </c>
      <c r="Q26" s="63">
        <f t="shared" si="8"/>
        <v>50</v>
      </c>
      <c r="R26" s="324"/>
    </row>
    <row r="27" spans="1:18">
      <c r="A27" s="4" t="s">
        <v>9</v>
      </c>
      <c r="B27" s="23"/>
      <c r="C27" s="23"/>
      <c r="D27" s="6">
        <v>9</v>
      </c>
      <c r="E27" s="7"/>
      <c r="F27" s="6">
        <v>1</v>
      </c>
      <c r="G27" s="7"/>
      <c r="H27" s="6">
        <v>1</v>
      </c>
      <c r="I27" s="7"/>
      <c r="J27" s="213">
        <v>3</v>
      </c>
      <c r="K27" s="7"/>
      <c r="L27" s="6">
        <v>1</v>
      </c>
      <c r="M27" s="9"/>
      <c r="N27" s="213"/>
      <c r="O27" s="213">
        <v>19</v>
      </c>
      <c r="P27" s="71">
        <f t="shared" si="8"/>
        <v>15</v>
      </c>
      <c r="Q27" s="63">
        <f t="shared" si="8"/>
        <v>19</v>
      </c>
      <c r="R27" s="325">
        <f>SUM(P27:Q28)</f>
        <v>228</v>
      </c>
    </row>
    <row r="28" spans="1:18" ht="15" customHeight="1">
      <c r="A28" s="4" t="s">
        <v>10</v>
      </c>
      <c r="B28" s="23"/>
      <c r="C28" s="23"/>
      <c r="D28" s="6">
        <v>12</v>
      </c>
      <c r="E28" s="7"/>
      <c r="F28" s="6">
        <v>7</v>
      </c>
      <c r="G28" s="7"/>
      <c r="H28" s="6">
        <v>26</v>
      </c>
      <c r="I28" s="7"/>
      <c r="J28" s="213">
        <v>19</v>
      </c>
      <c r="K28" s="7"/>
      <c r="L28" s="6">
        <v>10</v>
      </c>
      <c r="M28" s="9"/>
      <c r="N28" s="213"/>
      <c r="O28" s="213">
        <v>120</v>
      </c>
      <c r="P28" s="71">
        <f t="shared" si="8"/>
        <v>74</v>
      </c>
      <c r="Q28" s="63">
        <f t="shared" si="8"/>
        <v>120</v>
      </c>
      <c r="R28" s="326"/>
    </row>
    <row r="29" spans="1:18">
      <c r="A29" s="4" t="s">
        <v>11</v>
      </c>
      <c r="B29" s="23"/>
      <c r="C29" s="23"/>
      <c r="D29" s="6">
        <v>28</v>
      </c>
      <c r="E29" s="7"/>
      <c r="F29" s="6">
        <v>5</v>
      </c>
      <c r="G29" s="7"/>
      <c r="H29" s="6">
        <v>4</v>
      </c>
      <c r="I29" s="7"/>
      <c r="J29" s="213">
        <v>6</v>
      </c>
      <c r="K29" s="7"/>
      <c r="L29" s="6">
        <v>20</v>
      </c>
      <c r="M29" s="9"/>
      <c r="N29" s="213"/>
      <c r="O29" s="213">
        <v>59</v>
      </c>
      <c r="P29" s="71">
        <f t="shared" si="8"/>
        <v>63</v>
      </c>
      <c r="Q29" s="63">
        <f t="shared" si="8"/>
        <v>59</v>
      </c>
      <c r="R29" s="174">
        <f>SUM(P29:Q29)</f>
        <v>122</v>
      </c>
    </row>
    <row r="30" spans="1:18">
      <c r="A30" s="4" t="s">
        <v>12</v>
      </c>
      <c r="B30" s="23"/>
      <c r="C30" s="23"/>
      <c r="D30" s="6">
        <v>69</v>
      </c>
      <c r="E30" s="7">
        <v>3</v>
      </c>
      <c r="F30" s="6">
        <v>38</v>
      </c>
      <c r="G30" s="7">
        <v>1</v>
      </c>
      <c r="H30" s="6">
        <v>22</v>
      </c>
      <c r="I30" s="7"/>
      <c r="J30" s="213">
        <v>52</v>
      </c>
      <c r="K30" s="7">
        <v>1</v>
      </c>
      <c r="L30" s="6">
        <v>79</v>
      </c>
      <c r="M30" s="9">
        <v>4</v>
      </c>
      <c r="N30" s="213"/>
      <c r="O30" s="213">
        <v>171</v>
      </c>
      <c r="P30" s="71">
        <f t="shared" si="8"/>
        <v>260</v>
      </c>
      <c r="Q30" s="63">
        <f t="shared" si="8"/>
        <v>180</v>
      </c>
      <c r="R30" s="174">
        <f>SUM(P30:Q30)</f>
        <v>440</v>
      </c>
    </row>
    <row r="31" spans="1:18">
      <c r="A31" s="4" t="s">
        <v>44</v>
      </c>
      <c r="B31" s="23"/>
      <c r="C31" s="23"/>
      <c r="D31" s="17">
        <v>21</v>
      </c>
      <c r="E31" s="34"/>
      <c r="F31" s="17">
        <v>9</v>
      </c>
      <c r="G31" s="34"/>
      <c r="H31" s="17">
        <v>2</v>
      </c>
      <c r="I31" s="34"/>
      <c r="J31" s="35">
        <v>5</v>
      </c>
      <c r="K31" s="34"/>
      <c r="L31" s="17">
        <v>8</v>
      </c>
      <c r="M31" s="31">
        <v>1</v>
      </c>
      <c r="N31" s="35"/>
      <c r="O31" s="35">
        <v>29</v>
      </c>
      <c r="P31" s="72">
        <f t="shared" si="8"/>
        <v>45</v>
      </c>
      <c r="Q31" s="64">
        <f t="shared" si="8"/>
        <v>30</v>
      </c>
      <c r="R31" s="175">
        <f>SUM(P31:Q31)</f>
        <v>75</v>
      </c>
    </row>
    <row r="32" spans="1:18" ht="15" thickBot="1">
      <c r="A32" s="114"/>
      <c r="B32" s="111"/>
      <c r="C32" s="111"/>
      <c r="D32" s="37">
        <f t="shared" ref="D32:M32" si="9">SUM(D25:D31)</f>
        <v>251</v>
      </c>
      <c r="E32" s="38">
        <f t="shared" si="9"/>
        <v>3</v>
      </c>
      <c r="F32" s="32">
        <f t="shared" si="9"/>
        <v>171</v>
      </c>
      <c r="G32" s="39">
        <f t="shared" si="9"/>
        <v>1</v>
      </c>
      <c r="H32" s="32">
        <f t="shared" si="9"/>
        <v>60</v>
      </c>
      <c r="I32" s="39">
        <f t="shared" si="9"/>
        <v>4</v>
      </c>
      <c r="J32" s="40">
        <f t="shared" si="9"/>
        <v>88</v>
      </c>
      <c r="K32" s="39">
        <f t="shared" si="9"/>
        <v>1</v>
      </c>
      <c r="L32" s="40">
        <f t="shared" si="9"/>
        <v>133</v>
      </c>
      <c r="M32" s="38">
        <f t="shared" si="9"/>
        <v>6</v>
      </c>
      <c r="N32" s="40"/>
      <c r="O32" s="68">
        <v>463</v>
      </c>
      <c r="P32" s="73">
        <f>SUM(P25:P31)</f>
        <v>703</v>
      </c>
      <c r="Q32" s="33">
        <f t="shared" si="8"/>
        <v>478</v>
      </c>
      <c r="R32" s="61">
        <f>SUM(P32:Q32)</f>
        <v>1181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>
        <v>1</v>
      </c>
      <c r="I33" s="342"/>
      <c r="J33" s="345">
        <v>1</v>
      </c>
      <c r="K33" s="346"/>
      <c r="L33" s="345"/>
      <c r="M33" s="345"/>
      <c r="N33" s="345"/>
      <c r="O33" s="347"/>
      <c r="P33" s="348">
        <f>SUM(D33:O33)</f>
        <v>2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463</v>
      </c>
    </row>
    <row r="35" spans="1:18">
      <c r="A35" s="3" t="s">
        <v>15</v>
      </c>
      <c r="B35" s="23"/>
      <c r="C35" s="23"/>
      <c r="D35" s="355">
        <v>7</v>
      </c>
      <c r="E35" s="355"/>
      <c r="F35" s="355">
        <v>7</v>
      </c>
      <c r="G35" s="355"/>
      <c r="H35" s="355">
        <v>1</v>
      </c>
      <c r="I35" s="355"/>
      <c r="J35" s="332">
        <v>1</v>
      </c>
      <c r="K35" s="356"/>
      <c r="L35" s="355">
        <v>5</v>
      </c>
      <c r="M35" s="355"/>
      <c r="N35" s="332"/>
      <c r="O35" s="333"/>
      <c r="P35" s="343">
        <f t="shared" si="10"/>
        <v>21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>
        <v>4</v>
      </c>
      <c r="I36" s="355"/>
      <c r="J36" s="332"/>
      <c r="K36" s="356"/>
      <c r="L36" s="332"/>
      <c r="M36" s="332"/>
      <c r="N36" s="332"/>
      <c r="O36" s="333"/>
      <c r="P36" s="343">
        <f t="shared" si="10"/>
        <v>4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1</v>
      </c>
      <c r="G37" s="355"/>
      <c r="H37" s="355"/>
      <c r="I37" s="355"/>
      <c r="J37" s="332">
        <v>1</v>
      </c>
      <c r="K37" s="332"/>
      <c r="L37" s="332">
        <v>1</v>
      </c>
      <c r="M37" s="332"/>
      <c r="N37" s="332"/>
      <c r="O37" s="333"/>
      <c r="P37" s="343">
        <f t="shared" si="10"/>
        <v>6</v>
      </c>
      <c r="Q37" s="344"/>
      <c r="R37" s="84"/>
    </row>
    <row r="38" spans="1:18" ht="15">
      <c r="A38" s="76" t="s">
        <v>2</v>
      </c>
      <c r="B38" s="23"/>
      <c r="C38" s="23"/>
      <c r="D38" s="360">
        <v>123</v>
      </c>
      <c r="E38" s="361"/>
      <c r="F38" s="360">
        <v>126</v>
      </c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249</v>
      </c>
      <c r="Q38" s="344"/>
      <c r="R38" s="119"/>
    </row>
    <row r="39" spans="1:18" ht="15" thickBot="1">
      <c r="A39" s="76"/>
      <c r="B39" s="23"/>
      <c r="C39" s="23"/>
      <c r="D39" s="357">
        <f>SUM(D33:E38)</f>
        <v>133</v>
      </c>
      <c r="E39" s="357"/>
      <c r="F39" s="357">
        <f>SUM(F33:G38)</f>
        <v>134</v>
      </c>
      <c r="G39" s="357"/>
      <c r="H39" s="357">
        <f>SUM(H33:I38)</f>
        <v>6</v>
      </c>
      <c r="I39" s="357"/>
      <c r="J39" s="357">
        <f>SUM(J33:K38)</f>
        <v>3</v>
      </c>
      <c r="K39" s="357"/>
      <c r="L39" s="357">
        <f>SUM(L33:M38)</f>
        <v>6</v>
      </c>
      <c r="M39" s="357"/>
      <c r="N39" s="357">
        <f>SUM(N33:O38)</f>
        <v>0</v>
      </c>
      <c r="O39" s="357"/>
      <c r="P39" s="358">
        <f t="shared" si="10"/>
        <v>282</v>
      </c>
      <c r="Q39" s="359"/>
      <c r="R39" s="120">
        <f>SUM(D39:O39)</f>
        <v>282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156</v>
      </c>
      <c r="E41" s="43"/>
      <c r="F41" s="43">
        <f t="shared" ref="F41:N41" si="11">SUM(F8+F9+F14+F15+F5+F7+F6+F16)</f>
        <v>150</v>
      </c>
      <c r="G41" s="43"/>
      <c r="H41" s="43">
        <f t="shared" si="11"/>
        <v>31</v>
      </c>
      <c r="I41" s="43"/>
      <c r="J41" s="43">
        <f t="shared" si="11"/>
        <v>37</v>
      </c>
      <c r="K41" s="43"/>
      <c r="L41" s="43">
        <f>SUM(L8+L9+L14+L15+L5+L7+L6+L16)</f>
        <v>82</v>
      </c>
      <c r="M41" s="43"/>
      <c r="N41" s="43">
        <f t="shared" si="11"/>
        <v>463</v>
      </c>
      <c r="O41" s="43"/>
      <c r="P41" s="376">
        <f>SUM(D41+F41+H41+J41+L41+N41)</f>
        <v>919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156</v>
      </c>
      <c r="E42" s="43"/>
      <c r="F42" s="43">
        <f t="shared" ref="F42:N42" si="12">SUM(F10+F11+F5+F14+F15+F16+F7+F6)</f>
        <v>153</v>
      </c>
      <c r="G42" s="43"/>
      <c r="H42" s="43">
        <f t="shared" si="12"/>
        <v>31</v>
      </c>
      <c r="I42" s="43"/>
      <c r="J42" s="43">
        <f t="shared" si="12"/>
        <v>41</v>
      </c>
      <c r="K42" s="43"/>
      <c r="L42" s="43">
        <f t="shared" si="12"/>
        <v>86</v>
      </c>
      <c r="M42" s="43"/>
      <c r="N42" s="43">
        <f t="shared" si="12"/>
        <v>463</v>
      </c>
      <c r="O42" s="43"/>
      <c r="P42" s="376">
        <f>SUM(D42+F42+H42+J42+L42+N42)</f>
        <v>930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254</v>
      </c>
      <c r="E43" s="44"/>
      <c r="F43" s="44">
        <f t="shared" ref="F43:N43" si="13">SUM(F12+F13+F14+F15+F16+F5+F7+F6)</f>
        <v>169</v>
      </c>
      <c r="G43" s="44"/>
      <c r="H43" s="44">
        <f t="shared" si="13"/>
        <v>64</v>
      </c>
      <c r="I43" s="44"/>
      <c r="J43" s="44">
        <f t="shared" si="13"/>
        <v>79</v>
      </c>
      <c r="K43" s="44"/>
      <c r="L43" s="44">
        <f t="shared" si="13"/>
        <v>131</v>
      </c>
      <c r="M43" s="44"/>
      <c r="N43" s="44">
        <f t="shared" si="13"/>
        <v>463</v>
      </c>
      <c r="O43" s="44"/>
      <c r="P43" s="382">
        <f>SUM(D43+F43+H43+J43+L43+N43)</f>
        <v>1160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566</v>
      </c>
      <c r="E44" s="46"/>
      <c r="F44" s="45">
        <f>SUM(F41:F43)</f>
        <v>472</v>
      </c>
      <c r="G44" s="47"/>
      <c r="H44" s="45">
        <f>SUM(H41:H43)</f>
        <v>126</v>
      </c>
      <c r="I44" s="46"/>
      <c r="J44" s="45">
        <f>SUM(J41:J43)</f>
        <v>157</v>
      </c>
      <c r="K44" s="46"/>
      <c r="L44" s="45">
        <f>SUM(L41:L43)</f>
        <v>299</v>
      </c>
      <c r="M44" s="46"/>
      <c r="N44" s="45">
        <f>SUM(N41:N43)</f>
        <v>1389</v>
      </c>
      <c r="O44" s="46"/>
      <c r="P44" s="362">
        <f>SUM(P41:P43)</f>
        <v>3009</v>
      </c>
      <c r="Q44" s="363"/>
      <c r="R44" s="120">
        <f>SUM(D44:N44)</f>
        <v>3009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>
        <v>8</v>
      </c>
      <c r="M46" s="99"/>
      <c r="N46" s="97"/>
      <c r="O46" s="100"/>
      <c r="P46" s="101">
        <f>SUM(D46+F46+H46+J46+L46+N46)</f>
        <v>8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>
        <v>20</v>
      </c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20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125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125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20</v>
      </c>
      <c r="G49" s="118"/>
      <c r="H49" s="118">
        <f>SUM(H46:H48)</f>
        <v>125</v>
      </c>
      <c r="I49" s="118"/>
      <c r="J49" s="118">
        <f>SUM(J46:J48)</f>
        <v>0</v>
      </c>
      <c r="K49" s="118"/>
      <c r="L49" s="118">
        <f>SUM(L46:L48)</f>
        <v>8</v>
      </c>
      <c r="M49" s="118"/>
      <c r="N49" s="118">
        <f>SUM(N46:N48)</f>
        <v>0</v>
      </c>
      <c r="O49" s="107"/>
      <c r="P49" s="108">
        <f>SUM(P46:P48)</f>
        <v>153</v>
      </c>
      <c r="Q49" s="54"/>
      <c r="R49" s="122">
        <f>SUM(D49:O49)</f>
        <v>153</v>
      </c>
    </row>
    <row r="50" spans="1:18" ht="7.5" customHeight="1" thickTop="1">
      <c r="A50" s="78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9"/>
  <sheetViews>
    <sheetView zoomScale="120" zoomScaleNormal="120" workbookViewId="0">
      <pane ySplit="6120" topLeftCell="A37"/>
      <selection activeCell="A2" sqref="A2:A3"/>
      <selection pane="bottomLeft" activeCell="E41" sqref="E41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20" ht="18">
      <c r="C1" s="327" t="s">
        <v>48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20" ht="15" customHeight="1" thickBot="1">
      <c r="A2" s="328" t="s">
        <v>55</v>
      </c>
      <c r="B2" s="82"/>
      <c r="C2" s="82"/>
      <c r="D2" s="330">
        <v>42373</v>
      </c>
      <c r="E2" s="330"/>
      <c r="F2" s="330">
        <v>42375</v>
      </c>
      <c r="G2" s="330"/>
      <c r="H2" s="330">
        <v>42376</v>
      </c>
      <c r="I2" s="330"/>
      <c r="J2" s="330">
        <v>42377</v>
      </c>
      <c r="K2" s="330"/>
      <c r="L2" s="330">
        <v>42378</v>
      </c>
      <c r="M2" s="330"/>
      <c r="N2" s="330">
        <v>42379</v>
      </c>
      <c r="O2" s="330"/>
      <c r="P2" s="350" t="s">
        <v>33</v>
      </c>
      <c r="Q2" s="351"/>
      <c r="R2" s="83"/>
    </row>
    <row r="3" spans="1:20" ht="18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  <c r="S3" s="334">
        <v>2014</v>
      </c>
      <c r="T3" s="335"/>
    </row>
    <row r="4" spans="1:20" ht="18">
      <c r="A4" s="127"/>
      <c r="B4" s="13"/>
      <c r="C4" s="2"/>
      <c r="D4" s="142" t="s">
        <v>25</v>
      </c>
      <c r="E4" s="141" t="s">
        <v>28</v>
      </c>
      <c r="F4" s="85" t="s">
        <v>27</v>
      </c>
      <c r="G4" s="141" t="s">
        <v>28</v>
      </c>
      <c r="H4" s="85" t="s">
        <v>25</v>
      </c>
      <c r="I4" s="141" t="s">
        <v>28</v>
      </c>
      <c r="J4" s="85" t="s">
        <v>25</v>
      </c>
      <c r="K4" s="141" t="s">
        <v>28</v>
      </c>
      <c r="L4" s="85" t="s">
        <v>25</v>
      </c>
      <c r="M4" s="141" t="s">
        <v>28</v>
      </c>
      <c r="N4" s="85" t="s">
        <v>25</v>
      </c>
      <c r="O4" s="141" t="s">
        <v>28</v>
      </c>
      <c r="P4" s="20" t="s">
        <v>25</v>
      </c>
      <c r="Q4" s="20" t="s">
        <v>34</v>
      </c>
      <c r="R4" s="84"/>
      <c r="S4" s="131"/>
      <c r="T4" s="132"/>
    </row>
    <row r="5" spans="1:20">
      <c r="A5" s="74" t="s">
        <v>0</v>
      </c>
      <c r="B5" s="1" t="s">
        <v>1</v>
      </c>
      <c r="C5" s="16">
        <v>50</v>
      </c>
      <c r="D5" s="143">
        <v>11</v>
      </c>
      <c r="E5" s="25">
        <f>SUM(C5*D5)</f>
        <v>550</v>
      </c>
      <c r="F5" s="143">
        <v>28</v>
      </c>
      <c r="G5" s="25">
        <f>SUM(C5*F5)</f>
        <v>1400</v>
      </c>
      <c r="H5" s="143">
        <v>13</v>
      </c>
      <c r="I5" s="25">
        <f>SUM(C5*H5)</f>
        <v>650</v>
      </c>
      <c r="J5" s="143">
        <v>16</v>
      </c>
      <c r="K5" s="26">
        <f>SUM(C5*J5)</f>
        <v>800</v>
      </c>
      <c r="L5" s="143">
        <v>32</v>
      </c>
      <c r="M5" s="25">
        <f>SUM(C5*L5)</f>
        <v>1600</v>
      </c>
      <c r="N5" s="143"/>
      <c r="O5" s="86"/>
      <c r="P5" s="152">
        <f t="shared" ref="P5:Q19" si="0">SUM(D5+F5+H5+J5+L5+N5)</f>
        <v>100</v>
      </c>
      <c r="Q5" s="21">
        <f t="shared" si="0"/>
        <v>5000</v>
      </c>
      <c r="R5" s="84"/>
      <c r="S5" s="133">
        <v>40</v>
      </c>
      <c r="T5" s="132">
        <f>SUM(P5*S5)</f>
        <v>4000</v>
      </c>
    </row>
    <row r="6" spans="1:20">
      <c r="A6" s="74" t="s">
        <v>39</v>
      </c>
      <c r="B6" s="1" t="s">
        <v>1</v>
      </c>
      <c r="C6" s="16">
        <v>25</v>
      </c>
      <c r="D6" s="144">
        <v>18</v>
      </c>
      <c r="E6" s="25">
        <f t="shared" ref="E6:E13" si="1">SUM(C6*D6)</f>
        <v>450</v>
      </c>
      <c r="F6" s="144">
        <v>16</v>
      </c>
      <c r="G6" s="25">
        <f t="shared" ref="G6:G13" si="2">SUM(C6*F6)</f>
        <v>400</v>
      </c>
      <c r="H6" s="144">
        <v>18</v>
      </c>
      <c r="I6" s="25">
        <f t="shared" ref="I6:I13" si="3">SUM(C6*H6)</f>
        <v>450</v>
      </c>
      <c r="J6" s="144">
        <v>51</v>
      </c>
      <c r="K6" s="26">
        <f t="shared" ref="K6:K13" si="4">SUM(C6*J6)</f>
        <v>1275</v>
      </c>
      <c r="L6" s="144">
        <v>20</v>
      </c>
      <c r="M6" s="25">
        <f t="shared" ref="M6:M13" si="5">SUM(C6*L6)</f>
        <v>500</v>
      </c>
      <c r="N6" s="144"/>
      <c r="O6" s="128"/>
      <c r="P6" s="153">
        <f t="shared" si="0"/>
        <v>123</v>
      </c>
      <c r="Q6" s="21">
        <f t="shared" si="0"/>
        <v>3075</v>
      </c>
      <c r="R6" s="84"/>
      <c r="S6" s="133">
        <v>20</v>
      </c>
      <c r="T6" s="132">
        <f t="shared" ref="T6:T13" si="6">SUM(P6*S6)</f>
        <v>2460</v>
      </c>
    </row>
    <row r="7" spans="1:20">
      <c r="A7" s="74" t="s">
        <v>2</v>
      </c>
      <c r="B7" s="1"/>
      <c r="C7" s="16"/>
      <c r="D7" s="144"/>
      <c r="E7" s="25">
        <f t="shared" si="1"/>
        <v>0</v>
      </c>
      <c r="F7" s="144"/>
      <c r="G7" s="25">
        <f t="shared" si="2"/>
        <v>0</v>
      </c>
      <c r="H7" s="144"/>
      <c r="I7" s="25">
        <f t="shared" si="3"/>
        <v>0</v>
      </c>
      <c r="J7" s="144"/>
      <c r="K7" s="26">
        <f t="shared" si="4"/>
        <v>0</v>
      </c>
      <c r="L7" s="144"/>
      <c r="M7" s="25">
        <f t="shared" si="5"/>
        <v>0</v>
      </c>
      <c r="N7" s="144"/>
      <c r="O7" s="86"/>
      <c r="P7" s="153">
        <f>SUM(D7+F7+H7+J7+L7+N7)</f>
        <v>0</v>
      </c>
      <c r="Q7" s="21">
        <f>SUM(E7+G7+I7+K7+M7+O7)</f>
        <v>0</v>
      </c>
      <c r="R7" s="84"/>
      <c r="S7" s="133">
        <v>0</v>
      </c>
      <c r="T7" s="132">
        <f t="shared" si="6"/>
        <v>0</v>
      </c>
    </row>
    <row r="8" spans="1:20">
      <c r="A8" s="74" t="s">
        <v>41</v>
      </c>
      <c r="B8" s="1" t="s">
        <v>1</v>
      </c>
      <c r="C8" s="16">
        <v>30</v>
      </c>
      <c r="D8" s="144">
        <v>3</v>
      </c>
      <c r="E8" s="25">
        <f t="shared" si="1"/>
        <v>90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3</v>
      </c>
      <c r="Q8" s="22">
        <f t="shared" si="0"/>
        <v>90</v>
      </c>
      <c r="R8" s="84"/>
      <c r="S8" s="133">
        <v>25</v>
      </c>
      <c r="T8" s="132">
        <f t="shared" si="6"/>
        <v>75</v>
      </c>
    </row>
    <row r="9" spans="1:20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>
        <v>3</v>
      </c>
      <c r="M9" s="25">
        <f t="shared" si="5"/>
        <v>45</v>
      </c>
      <c r="N9" s="144"/>
      <c r="O9" s="86"/>
      <c r="P9" s="154">
        <f>SUM(D9+F9+H9+J9+L9+N9)</f>
        <v>4</v>
      </c>
      <c r="Q9" s="22">
        <f>SUM(E9+G9+I9+K9+M9+O9)</f>
        <v>60</v>
      </c>
      <c r="R9" s="84"/>
      <c r="S9" s="133">
        <v>12.5</v>
      </c>
      <c r="T9" s="132">
        <f t="shared" si="6"/>
        <v>50</v>
      </c>
    </row>
    <row r="10" spans="1:20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>
        <v>4</v>
      </c>
      <c r="G10" s="25">
        <f t="shared" si="2"/>
        <v>80</v>
      </c>
      <c r="H10" s="144">
        <v>3</v>
      </c>
      <c r="I10" s="25">
        <f t="shared" si="3"/>
        <v>60</v>
      </c>
      <c r="J10" s="144"/>
      <c r="K10" s="26">
        <f t="shared" si="4"/>
        <v>0</v>
      </c>
      <c r="L10" s="144">
        <v>3</v>
      </c>
      <c r="M10" s="25">
        <f t="shared" si="5"/>
        <v>60</v>
      </c>
      <c r="N10" s="144"/>
      <c r="O10" s="86"/>
      <c r="P10" s="154">
        <f t="shared" si="0"/>
        <v>11</v>
      </c>
      <c r="Q10" s="22">
        <f t="shared" si="0"/>
        <v>220</v>
      </c>
      <c r="R10" s="84"/>
      <c r="S10" s="133">
        <v>10</v>
      </c>
      <c r="T10" s="132">
        <f t="shared" si="6"/>
        <v>110</v>
      </c>
    </row>
    <row r="11" spans="1:20">
      <c r="A11" s="74" t="s">
        <v>3</v>
      </c>
      <c r="B11" s="1" t="s">
        <v>1</v>
      </c>
      <c r="C11" s="15">
        <v>10</v>
      </c>
      <c r="D11" s="144">
        <v>3</v>
      </c>
      <c r="E11" s="25">
        <f t="shared" si="1"/>
        <v>30</v>
      </c>
      <c r="F11" s="144">
        <v>4</v>
      </c>
      <c r="G11" s="25">
        <f t="shared" si="2"/>
        <v>40</v>
      </c>
      <c r="H11" s="144">
        <v>7</v>
      </c>
      <c r="I11" s="25">
        <f t="shared" si="3"/>
        <v>70</v>
      </c>
      <c r="J11" s="144">
        <v>2</v>
      </c>
      <c r="K11" s="26">
        <f t="shared" si="4"/>
        <v>20</v>
      </c>
      <c r="L11" s="144"/>
      <c r="M11" s="25">
        <f t="shared" si="5"/>
        <v>0</v>
      </c>
      <c r="N11" s="144"/>
      <c r="O11" s="86"/>
      <c r="P11" s="154">
        <f t="shared" si="0"/>
        <v>16</v>
      </c>
      <c r="Q11" s="22">
        <f t="shared" si="0"/>
        <v>160</v>
      </c>
      <c r="R11" s="84"/>
      <c r="S11" s="133">
        <v>20</v>
      </c>
      <c r="T11" s="132">
        <f t="shared" si="6"/>
        <v>320</v>
      </c>
    </row>
    <row r="12" spans="1:20">
      <c r="A12" s="74" t="s">
        <v>4</v>
      </c>
      <c r="B12" s="1" t="s">
        <v>1</v>
      </c>
      <c r="C12" s="16">
        <v>20</v>
      </c>
      <c r="D12" s="144">
        <v>64</v>
      </c>
      <c r="E12" s="25">
        <f t="shared" si="1"/>
        <v>1280</v>
      </c>
      <c r="F12" s="144">
        <v>38</v>
      </c>
      <c r="G12" s="25">
        <f t="shared" si="2"/>
        <v>760</v>
      </c>
      <c r="H12" s="144">
        <v>24</v>
      </c>
      <c r="I12" s="25">
        <f t="shared" si="3"/>
        <v>480</v>
      </c>
      <c r="J12" s="144">
        <v>19</v>
      </c>
      <c r="K12" s="26">
        <f t="shared" si="4"/>
        <v>380</v>
      </c>
      <c r="L12" s="144">
        <v>13</v>
      </c>
      <c r="M12" s="25">
        <f t="shared" si="5"/>
        <v>260</v>
      </c>
      <c r="N12" s="144"/>
      <c r="O12" s="86"/>
      <c r="P12" s="154">
        <f t="shared" si="0"/>
        <v>158</v>
      </c>
      <c r="Q12" s="22">
        <f t="shared" si="0"/>
        <v>3160</v>
      </c>
      <c r="R12" s="84"/>
      <c r="S12" s="133">
        <v>15</v>
      </c>
      <c r="T12" s="132">
        <f t="shared" si="6"/>
        <v>2370</v>
      </c>
    </row>
    <row r="13" spans="1:20">
      <c r="A13" s="74" t="s">
        <v>4</v>
      </c>
      <c r="B13" s="1" t="s">
        <v>1</v>
      </c>
      <c r="C13" s="15">
        <v>10</v>
      </c>
      <c r="D13" s="144">
        <v>37</v>
      </c>
      <c r="E13" s="25">
        <f t="shared" si="1"/>
        <v>370</v>
      </c>
      <c r="F13" s="144">
        <v>34</v>
      </c>
      <c r="G13" s="25">
        <f t="shared" si="2"/>
        <v>340</v>
      </c>
      <c r="H13" s="144">
        <v>19</v>
      </c>
      <c r="I13" s="25">
        <f t="shared" si="3"/>
        <v>190</v>
      </c>
      <c r="J13" s="144">
        <v>8</v>
      </c>
      <c r="K13" s="26">
        <f t="shared" si="4"/>
        <v>80</v>
      </c>
      <c r="L13" s="144">
        <v>7</v>
      </c>
      <c r="M13" s="25">
        <f t="shared" si="5"/>
        <v>70</v>
      </c>
      <c r="N13" s="144"/>
      <c r="O13" s="86"/>
      <c r="P13" s="154">
        <f t="shared" si="0"/>
        <v>105</v>
      </c>
      <c r="Q13" s="22">
        <f t="shared" si="0"/>
        <v>1050</v>
      </c>
      <c r="R13" s="84"/>
      <c r="S13" s="133">
        <v>7.5</v>
      </c>
      <c r="T13" s="132">
        <f t="shared" si="6"/>
        <v>787.5</v>
      </c>
    </row>
    <row r="14" spans="1:20">
      <c r="A14" s="74" t="s">
        <v>5</v>
      </c>
      <c r="B14" s="1" t="s">
        <v>1</v>
      </c>
      <c r="C14" s="16">
        <v>125</v>
      </c>
      <c r="D14" s="144">
        <v>40</v>
      </c>
      <c r="E14" s="27">
        <v>1000</v>
      </c>
      <c r="F14" s="144">
        <v>10</v>
      </c>
      <c r="G14" s="27">
        <v>250</v>
      </c>
      <c r="H14" s="144">
        <v>10</v>
      </c>
      <c r="I14" s="27">
        <v>250</v>
      </c>
      <c r="J14" s="144">
        <v>15</v>
      </c>
      <c r="K14" s="28">
        <v>375</v>
      </c>
      <c r="L14" s="144">
        <v>20</v>
      </c>
      <c r="M14" s="27">
        <v>500</v>
      </c>
      <c r="N14" s="144"/>
      <c r="O14" s="86"/>
      <c r="P14" s="154">
        <f t="shared" si="0"/>
        <v>95</v>
      </c>
      <c r="Q14" s="22">
        <f t="shared" si="0"/>
        <v>2375</v>
      </c>
      <c r="R14" s="84"/>
      <c r="S14" s="133">
        <v>100</v>
      </c>
      <c r="T14" s="132">
        <v>1900</v>
      </c>
    </row>
    <row r="15" spans="1:20">
      <c r="A15" s="74" t="s">
        <v>6</v>
      </c>
      <c r="B15" s="14" t="s">
        <v>1</v>
      </c>
      <c r="C15" s="81">
        <v>0</v>
      </c>
      <c r="D15" s="145">
        <v>3</v>
      </c>
      <c r="E15" s="27"/>
      <c r="F15" s="145">
        <v>3</v>
      </c>
      <c r="G15" s="29"/>
      <c r="H15" s="145">
        <v>4</v>
      </c>
      <c r="I15" s="29"/>
      <c r="J15" s="145">
        <v>5</v>
      </c>
      <c r="K15" s="30"/>
      <c r="L15" s="145">
        <v>2</v>
      </c>
      <c r="M15" s="29"/>
      <c r="N15" s="145"/>
      <c r="O15" s="86"/>
      <c r="P15" s="155">
        <f>SUM(D15+F15+H15+J15+L15+N15)</f>
        <v>17</v>
      </c>
      <c r="Q15" s="22"/>
      <c r="R15" s="84"/>
      <c r="S15" s="131"/>
      <c r="T15" s="132"/>
    </row>
    <row r="16" spans="1:20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357</v>
      </c>
      <c r="O16" s="88"/>
      <c r="P16" s="155">
        <f>SUM(D16+F16+H16+J16+L16+N16)</f>
        <v>357</v>
      </c>
      <c r="Q16" s="158"/>
      <c r="R16" s="84"/>
      <c r="S16" s="131"/>
      <c r="T16" s="132"/>
    </row>
    <row r="17" spans="1:20">
      <c r="A17" s="164" t="s">
        <v>51</v>
      </c>
      <c r="B17" s="165"/>
      <c r="C17" s="165"/>
      <c r="D17" s="167">
        <f>SUM(D5:D16)</f>
        <v>181</v>
      </c>
      <c r="E17" s="168">
        <f>SUM(E5:E16)</f>
        <v>3805</v>
      </c>
      <c r="F17" s="169">
        <f t="shared" ref="F17:Q17" si="7">SUM(F5:F16)</f>
        <v>137</v>
      </c>
      <c r="G17" s="168">
        <f t="shared" si="7"/>
        <v>3270</v>
      </c>
      <c r="H17" s="169">
        <f t="shared" si="7"/>
        <v>98</v>
      </c>
      <c r="I17" s="168">
        <f t="shared" si="7"/>
        <v>2150</v>
      </c>
      <c r="J17" s="169">
        <f t="shared" si="7"/>
        <v>116</v>
      </c>
      <c r="K17" s="168">
        <f t="shared" si="7"/>
        <v>2930</v>
      </c>
      <c r="L17" s="170">
        <f t="shared" si="7"/>
        <v>100</v>
      </c>
      <c r="M17" s="168">
        <f t="shared" si="7"/>
        <v>3035</v>
      </c>
      <c r="N17" s="170">
        <f t="shared" si="7"/>
        <v>357</v>
      </c>
      <c r="O17" s="171">
        <f t="shared" si="7"/>
        <v>0</v>
      </c>
      <c r="P17" s="172">
        <f t="shared" si="7"/>
        <v>989</v>
      </c>
      <c r="Q17" s="173">
        <f t="shared" si="7"/>
        <v>15190</v>
      </c>
      <c r="R17" s="84"/>
      <c r="S17" s="131"/>
      <c r="T17" s="132"/>
    </row>
    <row r="18" spans="1:20">
      <c r="A18" s="159" t="s">
        <v>49</v>
      </c>
      <c r="B18" s="160"/>
      <c r="C18" s="160"/>
      <c r="D18" s="147"/>
      <c r="E18" s="25"/>
      <c r="F18" s="147"/>
      <c r="G18" s="126"/>
      <c r="H18" s="147"/>
      <c r="I18" s="126"/>
      <c r="J18" s="147"/>
      <c r="K18" s="126"/>
      <c r="L18" s="161"/>
      <c r="M18" s="126"/>
      <c r="N18" s="162"/>
      <c r="O18" s="163"/>
      <c r="P18" s="156"/>
      <c r="Q18" s="21"/>
      <c r="R18" s="84"/>
      <c r="S18" s="131"/>
      <c r="T18" s="132"/>
    </row>
    <row r="19" spans="1:20">
      <c r="A19" s="124" t="s">
        <v>50</v>
      </c>
      <c r="B19" s="125" t="s">
        <v>1</v>
      </c>
      <c r="C19" s="125"/>
      <c r="D19" s="147"/>
      <c r="E19" s="27">
        <v>280</v>
      </c>
      <c r="F19" s="149"/>
      <c r="G19" s="27">
        <v>260</v>
      </c>
      <c r="H19" s="149"/>
      <c r="I19" s="27">
        <v>150</v>
      </c>
      <c r="J19" s="149"/>
      <c r="K19" s="27">
        <v>280</v>
      </c>
      <c r="L19" s="144"/>
      <c r="M19" s="27">
        <v>240</v>
      </c>
      <c r="N19" s="144"/>
      <c r="O19" s="27">
        <v>540</v>
      </c>
      <c r="P19" s="156"/>
      <c r="Q19" s="22">
        <f t="shared" si="0"/>
        <v>1750</v>
      </c>
      <c r="R19" s="84"/>
      <c r="S19" s="131"/>
      <c r="T19" s="132"/>
    </row>
    <row r="20" spans="1:20" ht="15" thickBot="1">
      <c r="A20" s="166" t="s">
        <v>52</v>
      </c>
      <c r="B20" s="111"/>
      <c r="C20" s="111"/>
      <c r="D20" s="148">
        <f t="shared" ref="D20:P20" si="8">SUM(D17:D19)</f>
        <v>181</v>
      </c>
      <c r="E20" s="129">
        <f t="shared" si="8"/>
        <v>4085</v>
      </c>
      <c r="F20" s="148">
        <f t="shared" si="8"/>
        <v>137</v>
      </c>
      <c r="G20" s="129">
        <f t="shared" si="8"/>
        <v>3530</v>
      </c>
      <c r="H20" s="148">
        <f t="shared" si="8"/>
        <v>98</v>
      </c>
      <c r="I20" s="129">
        <f t="shared" si="8"/>
        <v>2300</v>
      </c>
      <c r="J20" s="148">
        <f t="shared" si="8"/>
        <v>116</v>
      </c>
      <c r="K20" s="129">
        <f t="shared" si="8"/>
        <v>3210</v>
      </c>
      <c r="L20" s="151">
        <f t="shared" si="8"/>
        <v>100</v>
      </c>
      <c r="M20" s="129">
        <f t="shared" si="8"/>
        <v>3275</v>
      </c>
      <c r="N20" s="151">
        <f t="shared" si="8"/>
        <v>357</v>
      </c>
      <c r="O20" s="129">
        <f t="shared" si="8"/>
        <v>540</v>
      </c>
      <c r="P20" s="151">
        <f t="shared" si="8"/>
        <v>989</v>
      </c>
      <c r="Q20" s="129">
        <f>SUM(Q17:Q19)</f>
        <v>16940</v>
      </c>
      <c r="R20" s="84"/>
      <c r="S20" s="131"/>
      <c r="T20" s="134">
        <f>SUM(T5:T19)</f>
        <v>12072.5</v>
      </c>
    </row>
    <row r="21" spans="1:20" s="89" customFormat="1" ht="15.75" customHeight="1" thickTop="1" thickBot="1">
      <c r="A21" s="109"/>
      <c r="B21" s="110"/>
      <c r="C21" s="110"/>
      <c r="D21" s="384" t="s">
        <v>45</v>
      </c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6"/>
      <c r="P21" s="339" t="s">
        <v>35</v>
      </c>
      <c r="Q21" s="340"/>
      <c r="R21" s="79" t="s">
        <v>36</v>
      </c>
      <c r="S21" s="135"/>
      <c r="T21" s="136"/>
    </row>
    <row r="22" spans="1:20">
      <c r="A22" s="74"/>
      <c r="B22" s="23"/>
      <c r="C22" s="23"/>
      <c r="D22" s="90" t="s">
        <v>25</v>
      </c>
      <c r="E22" s="90" t="s">
        <v>26</v>
      </c>
      <c r="F22" s="91" t="s">
        <v>27</v>
      </c>
      <c r="G22" s="91" t="s">
        <v>26</v>
      </c>
      <c r="H22" s="91" t="s">
        <v>25</v>
      </c>
      <c r="I22" s="91" t="s">
        <v>26</v>
      </c>
      <c r="J22" s="91" t="s">
        <v>25</v>
      </c>
      <c r="K22" s="91" t="s">
        <v>26</v>
      </c>
      <c r="L22" s="91" t="s">
        <v>25</v>
      </c>
      <c r="M22" s="91" t="s">
        <v>26</v>
      </c>
      <c r="N22" s="91" t="s">
        <v>25</v>
      </c>
      <c r="O22" s="92" t="s">
        <v>26</v>
      </c>
      <c r="P22" s="93" t="s">
        <v>25</v>
      </c>
      <c r="Q22" s="94" t="s">
        <v>26</v>
      </c>
      <c r="R22" s="80"/>
    </row>
    <row r="23" spans="1:20" ht="19.5" customHeight="1">
      <c r="A23" s="3" t="s">
        <v>7</v>
      </c>
      <c r="B23" s="23"/>
      <c r="C23" s="23"/>
      <c r="D23" s="139"/>
      <c r="E23" s="58"/>
      <c r="F23" s="140"/>
      <c r="G23" s="59"/>
      <c r="H23" s="140"/>
      <c r="I23" s="59"/>
      <c r="J23" s="139"/>
      <c r="K23" s="58"/>
      <c r="L23" s="140"/>
      <c r="M23" s="59"/>
      <c r="N23" s="60"/>
      <c r="O23" s="65">
        <v>16</v>
      </c>
      <c r="P23" s="69">
        <f t="shared" ref="P23:Q30" si="9">SUM(D23+F23+H23+J23+L23+N23)</f>
        <v>0</v>
      </c>
      <c r="Q23" s="62">
        <f t="shared" si="9"/>
        <v>16</v>
      </c>
      <c r="R23" s="323">
        <f>SUM(P23:Q24)</f>
        <v>108</v>
      </c>
    </row>
    <row r="24" spans="1:20" ht="15" customHeight="1">
      <c r="A24" s="4" t="s">
        <v>8</v>
      </c>
      <c r="B24" s="23"/>
      <c r="C24" s="23"/>
      <c r="D24" s="6">
        <v>15</v>
      </c>
      <c r="E24" s="7"/>
      <c r="F24" s="6">
        <v>22</v>
      </c>
      <c r="G24" s="7"/>
      <c r="H24" s="6">
        <v>9</v>
      </c>
      <c r="I24" s="7"/>
      <c r="J24" s="138">
        <v>6</v>
      </c>
      <c r="K24" s="7"/>
      <c r="L24" s="138">
        <v>6</v>
      </c>
      <c r="M24" s="7"/>
      <c r="N24" s="138"/>
      <c r="O24" s="66">
        <v>34</v>
      </c>
      <c r="P24" s="70">
        <f t="shared" si="9"/>
        <v>58</v>
      </c>
      <c r="Q24" s="63">
        <f t="shared" si="9"/>
        <v>34</v>
      </c>
      <c r="R24" s="324"/>
    </row>
    <row r="25" spans="1:20">
      <c r="A25" s="4" t="s">
        <v>9</v>
      </c>
      <c r="B25" s="23"/>
      <c r="C25" s="23"/>
      <c r="D25" s="6">
        <v>4</v>
      </c>
      <c r="E25" s="7"/>
      <c r="F25" s="6">
        <v>3</v>
      </c>
      <c r="G25" s="7"/>
      <c r="H25" s="6"/>
      <c r="I25" s="7"/>
      <c r="J25" s="138"/>
      <c r="K25" s="7"/>
      <c r="L25" s="137">
        <v>2</v>
      </c>
      <c r="M25" s="9"/>
      <c r="N25" s="138"/>
      <c r="O25" s="66">
        <v>15</v>
      </c>
      <c r="P25" s="71">
        <f t="shared" si="9"/>
        <v>9</v>
      </c>
      <c r="Q25" s="63">
        <f t="shared" si="9"/>
        <v>15</v>
      </c>
      <c r="R25" s="325">
        <f>SUM(P25:Q26)</f>
        <v>95</v>
      </c>
    </row>
    <row r="26" spans="1:20" ht="15" customHeight="1">
      <c r="A26" s="4" t="s">
        <v>10</v>
      </c>
      <c r="B26" s="23"/>
      <c r="C26" s="23"/>
      <c r="D26" s="6">
        <v>9</v>
      </c>
      <c r="E26" s="7"/>
      <c r="F26" s="6">
        <v>3</v>
      </c>
      <c r="G26" s="7"/>
      <c r="H26" s="6"/>
      <c r="I26" s="7"/>
      <c r="J26" s="138">
        <v>36</v>
      </c>
      <c r="K26" s="7"/>
      <c r="L26" s="137">
        <v>1</v>
      </c>
      <c r="M26" s="9"/>
      <c r="N26" s="138"/>
      <c r="O26" s="66">
        <v>22</v>
      </c>
      <c r="P26" s="71">
        <f t="shared" si="9"/>
        <v>49</v>
      </c>
      <c r="Q26" s="63">
        <f t="shared" si="9"/>
        <v>22</v>
      </c>
      <c r="R26" s="326"/>
    </row>
    <row r="27" spans="1:20">
      <c r="A27" s="4" t="s">
        <v>11</v>
      </c>
      <c r="B27" s="23"/>
      <c r="C27" s="23"/>
      <c r="D27" s="6">
        <v>20</v>
      </c>
      <c r="E27" s="7"/>
      <c r="F27" s="6">
        <v>15</v>
      </c>
      <c r="G27" s="7"/>
      <c r="H27" s="6">
        <v>23</v>
      </c>
      <c r="I27" s="7"/>
      <c r="J27" s="138">
        <v>16</v>
      </c>
      <c r="K27" s="7"/>
      <c r="L27" s="137">
        <v>11</v>
      </c>
      <c r="M27" s="9"/>
      <c r="N27" s="138"/>
      <c r="O27" s="66">
        <v>118</v>
      </c>
      <c r="P27" s="71">
        <f t="shared" si="9"/>
        <v>85</v>
      </c>
      <c r="Q27" s="63">
        <f t="shared" si="9"/>
        <v>118</v>
      </c>
      <c r="R27" s="174">
        <f>SUM(P27:Q27)</f>
        <v>203</v>
      </c>
    </row>
    <row r="28" spans="1:20">
      <c r="A28" s="4" t="s">
        <v>12</v>
      </c>
      <c r="B28" s="23"/>
      <c r="C28" s="23"/>
      <c r="D28" s="6">
        <v>121</v>
      </c>
      <c r="E28" s="7">
        <v>3</v>
      </c>
      <c r="F28" s="6">
        <v>85</v>
      </c>
      <c r="G28" s="7">
        <v>3</v>
      </c>
      <c r="H28" s="6">
        <v>51</v>
      </c>
      <c r="I28" s="7">
        <v>4</v>
      </c>
      <c r="J28" s="138">
        <v>50</v>
      </c>
      <c r="K28" s="7">
        <v>5</v>
      </c>
      <c r="L28" s="137">
        <v>72</v>
      </c>
      <c r="M28" s="9">
        <v>2</v>
      </c>
      <c r="N28" s="138"/>
      <c r="O28" s="66">
        <v>137</v>
      </c>
      <c r="P28" s="71">
        <f t="shared" si="9"/>
        <v>379</v>
      </c>
      <c r="Q28" s="63">
        <f t="shared" si="9"/>
        <v>154</v>
      </c>
      <c r="R28" s="174">
        <f>SUM(P28:Q28)</f>
        <v>533</v>
      </c>
    </row>
    <row r="29" spans="1:20">
      <c r="A29" s="4" t="s">
        <v>44</v>
      </c>
      <c r="B29" s="23"/>
      <c r="C29" s="23"/>
      <c r="D29" s="17">
        <v>9</v>
      </c>
      <c r="E29" s="34"/>
      <c r="F29" s="17">
        <v>6</v>
      </c>
      <c r="G29" s="34"/>
      <c r="H29" s="17">
        <v>11</v>
      </c>
      <c r="I29" s="34"/>
      <c r="J29" s="35">
        <v>3</v>
      </c>
      <c r="K29" s="34"/>
      <c r="L29" s="12">
        <v>6</v>
      </c>
      <c r="M29" s="31"/>
      <c r="N29" s="35"/>
      <c r="O29" s="67">
        <v>15</v>
      </c>
      <c r="P29" s="72">
        <f t="shared" si="9"/>
        <v>35</v>
      </c>
      <c r="Q29" s="64">
        <f t="shared" si="9"/>
        <v>15</v>
      </c>
      <c r="R29" s="175">
        <f>SUM(P29:Q29)</f>
        <v>50</v>
      </c>
    </row>
    <row r="30" spans="1:20" ht="15" thickBot="1">
      <c r="A30" s="114"/>
      <c r="B30" s="111"/>
      <c r="C30" s="111"/>
      <c r="D30" s="37">
        <f t="shared" ref="D30:N30" si="10">SUM(D23:D29)</f>
        <v>178</v>
      </c>
      <c r="E30" s="38">
        <f t="shared" si="10"/>
        <v>3</v>
      </c>
      <c r="F30" s="32">
        <f t="shared" si="10"/>
        <v>134</v>
      </c>
      <c r="G30" s="39">
        <f t="shared" si="10"/>
        <v>3</v>
      </c>
      <c r="H30" s="32">
        <f t="shared" si="10"/>
        <v>94</v>
      </c>
      <c r="I30" s="39">
        <f t="shared" si="10"/>
        <v>4</v>
      </c>
      <c r="J30" s="40">
        <f t="shared" si="10"/>
        <v>111</v>
      </c>
      <c r="K30" s="39">
        <f t="shared" si="10"/>
        <v>5</v>
      </c>
      <c r="L30" s="40">
        <f t="shared" si="10"/>
        <v>98</v>
      </c>
      <c r="M30" s="38">
        <f t="shared" si="10"/>
        <v>2</v>
      </c>
      <c r="N30" s="40">
        <f t="shared" si="10"/>
        <v>0</v>
      </c>
      <c r="O30" s="68">
        <v>357</v>
      </c>
      <c r="P30" s="73">
        <f>SUM(P23:P29)</f>
        <v>615</v>
      </c>
      <c r="Q30" s="33">
        <f t="shared" si="9"/>
        <v>374</v>
      </c>
      <c r="R30" s="61">
        <f>SUM(P30:Q30)</f>
        <v>989</v>
      </c>
    </row>
    <row r="31" spans="1:20" ht="15" thickTop="1">
      <c r="A31" s="112" t="s">
        <v>13</v>
      </c>
      <c r="B31" s="113"/>
      <c r="C31" s="113"/>
      <c r="D31" s="341"/>
      <c r="E31" s="341"/>
      <c r="F31" s="342"/>
      <c r="G31" s="342"/>
      <c r="H31" s="342"/>
      <c r="I31" s="342"/>
      <c r="J31" s="345">
        <v>1</v>
      </c>
      <c r="K31" s="346"/>
      <c r="L31" s="345"/>
      <c r="M31" s="345"/>
      <c r="N31" s="345"/>
      <c r="O31" s="347"/>
      <c r="P31" s="348">
        <f>SUM(D31:O31)</f>
        <v>1</v>
      </c>
      <c r="Q31" s="349"/>
      <c r="R31" s="84"/>
    </row>
    <row r="32" spans="1:20">
      <c r="A32" s="75" t="s">
        <v>14</v>
      </c>
      <c r="B32" s="23"/>
      <c r="C32" s="23"/>
      <c r="D32" s="332">
        <v>2</v>
      </c>
      <c r="E32" s="356"/>
      <c r="F32" s="355"/>
      <c r="G32" s="355"/>
      <c r="H32" s="355"/>
      <c r="I32" s="355"/>
      <c r="J32" s="332"/>
      <c r="K32" s="356"/>
      <c r="L32" s="332"/>
      <c r="M32" s="356"/>
      <c r="N32" s="332"/>
      <c r="O32" s="333"/>
      <c r="P32" s="343">
        <f t="shared" ref="P32:P37" si="11">SUM(D32:O32)</f>
        <v>2</v>
      </c>
      <c r="Q32" s="344"/>
      <c r="R32" s="130">
        <f>SUM(O23:O29)</f>
        <v>357</v>
      </c>
    </row>
    <row r="33" spans="1:18">
      <c r="A33" s="3" t="s">
        <v>15</v>
      </c>
      <c r="B33" s="23"/>
      <c r="C33" s="23"/>
      <c r="D33" s="355">
        <v>2</v>
      </c>
      <c r="E33" s="355"/>
      <c r="F33" s="355">
        <v>5</v>
      </c>
      <c r="G33" s="355"/>
      <c r="H33" s="355"/>
      <c r="I33" s="355"/>
      <c r="J33" s="332">
        <v>6</v>
      </c>
      <c r="K33" s="356"/>
      <c r="L33" s="355">
        <v>4</v>
      </c>
      <c r="M33" s="355"/>
      <c r="N33" s="332"/>
      <c r="O33" s="333"/>
      <c r="P33" s="343">
        <f t="shared" si="11"/>
        <v>17</v>
      </c>
      <c r="Q33" s="344"/>
      <c r="R33" s="84"/>
    </row>
    <row r="34" spans="1:18">
      <c r="A34" s="3" t="s">
        <v>16</v>
      </c>
      <c r="B34" s="23"/>
      <c r="C34" s="23"/>
      <c r="D34" s="355"/>
      <c r="E34" s="355"/>
      <c r="F34" s="355"/>
      <c r="G34" s="355"/>
      <c r="H34" s="355"/>
      <c r="I34" s="355"/>
      <c r="J34" s="332">
        <v>2</v>
      </c>
      <c r="K34" s="356"/>
      <c r="L34" s="332"/>
      <c r="M34" s="332"/>
      <c r="N34" s="332"/>
      <c r="O34" s="333"/>
      <c r="P34" s="343">
        <f t="shared" si="11"/>
        <v>2</v>
      </c>
      <c r="Q34" s="344"/>
      <c r="R34" s="84"/>
    </row>
    <row r="35" spans="1:18">
      <c r="A35" s="76" t="s">
        <v>17</v>
      </c>
      <c r="B35" s="23"/>
      <c r="C35" s="23"/>
      <c r="D35" s="355">
        <v>3</v>
      </c>
      <c r="E35" s="355"/>
      <c r="F35" s="355">
        <v>3</v>
      </c>
      <c r="G35" s="355"/>
      <c r="H35" s="355">
        <v>3</v>
      </c>
      <c r="I35" s="355"/>
      <c r="J35" s="332">
        <v>1</v>
      </c>
      <c r="K35" s="332"/>
      <c r="L35" s="332">
        <v>2</v>
      </c>
      <c r="M35" s="332"/>
      <c r="N35" s="332"/>
      <c r="O35" s="333"/>
      <c r="P35" s="343">
        <f t="shared" si="11"/>
        <v>12</v>
      </c>
      <c r="Q35" s="344"/>
      <c r="R35" s="84"/>
    </row>
    <row r="36" spans="1:18" ht="15">
      <c r="A36" s="76" t="s">
        <v>2</v>
      </c>
      <c r="B36" s="23"/>
      <c r="C36" s="23"/>
      <c r="D36" s="360"/>
      <c r="E36" s="361"/>
      <c r="F36" s="360"/>
      <c r="G36" s="361"/>
      <c r="H36" s="360"/>
      <c r="I36" s="361"/>
      <c r="J36" s="364"/>
      <c r="K36" s="365"/>
      <c r="L36" s="364"/>
      <c r="M36" s="365"/>
      <c r="N36" s="364"/>
      <c r="O36" s="366"/>
      <c r="P36" s="343">
        <f t="shared" si="11"/>
        <v>0</v>
      </c>
      <c r="Q36" s="344"/>
      <c r="R36" s="119"/>
    </row>
    <row r="37" spans="1:18" ht="15" thickBot="1">
      <c r="A37" s="76"/>
      <c r="B37" s="23"/>
      <c r="C37" s="23"/>
      <c r="D37" s="357">
        <f>SUM(D31:E36)</f>
        <v>7</v>
      </c>
      <c r="E37" s="357"/>
      <c r="F37" s="357">
        <f>SUM(F31:G36)</f>
        <v>8</v>
      </c>
      <c r="G37" s="357"/>
      <c r="H37" s="357">
        <f>SUM(H31:I36)</f>
        <v>3</v>
      </c>
      <c r="I37" s="357"/>
      <c r="J37" s="357">
        <f>SUM(J31:K36)</f>
        <v>10</v>
      </c>
      <c r="K37" s="357"/>
      <c r="L37" s="357">
        <f>SUM(L31:M36)</f>
        <v>6</v>
      </c>
      <c r="M37" s="357"/>
      <c r="N37" s="357">
        <f>SUM(N31:O36)</f>
        <v>0</v>
      </c>
      <c r="O37" s="357"/>
      <c r="P37" s="358">
        <f t="shared" si="11"/>
        <v>34</v>
      </c>
      <c r="Q37" s="359"/>
      <c r="R37" s="120">
        <f>SUM(D37:O37)</f>
        <v>34</v>
      </c>
    </row>
    <row r="38" spans="1:18" ht="15.75" thickTop="1">
      <c r="A38" s="370" t="s">
        <v>29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2"/>
      <c r="Q38" s="373"/>
      <c r="R38" s="121"/>
    </row>
    <row r="39" spans="1:18" ht="15">
      <c r="A39" s="374" t="s">
        <v>40</v>
      </c>
      <c r="B39" s="375"/>
      <c r="C39" s="375"/>
      <c r="D39" s="43">
        <f>SUM(D8+D9+D14+D15+D5+D7+D6+D16)</f>
        <v>76</v>
      </c>
      <c r="E39" s="43"/>
      <c r="F39" s="43">
        <f t="shared" ref="F39:N39" si="12">SUM(F8+F9+F14+F15+F5+F7+F6+F16)</f>
        <v>57</v>
      </c>
      <c r="G39" s="43"/>
      <c r="H39" s="43">
        <f t="shared" si="12"/>
        <v>45</v>
      </c>
      <c r="I39" s="43"/>
      <c r="J39" s="43">
        <f t="shared" si="12"/>
        <v>87</v>
      </c>
      <c r="K39" s="43"/>
      <c r="L39" s="43">
        <f t="shared" si="12"/>
        <v>77</v>
      </c>
      <c r="M39" s="43"/>
      <c r="N39" s="43">
        <f t="shared" si="12"/>
        <v>357</v>
      </c>
      <c r="O39" s="43"/>
      <c r="P39" s="376">
        <f>SUM(D39+F39+H39+J39+L39+N39)</f>
        <v>699</v>
      </c>
      <c r="Q39" s="377"/>
      <c r="R39" s="121"/>
    </row>
    <row r="40" spans="1:18" ht="15">
      <c r="A40" s="378" t="s">
        <v>30</v>
      </c>
      <c r="B40" s="379"/>
      <c r="C40" s="379"/>
      <c r="D40" s="43">
        <f>SUM(D10+D11+D5+D14+D15+D16+D7+D6)</f>
        <v>76</v>
      </c>
      <c r="E40" s="43"/>
      <c r="F40" s="43">
        <f t="shared" ref="F40:N40" si="13">SUM(F10+F11+F5+F14+F15+F16+F7+F6)</f>
        <v>65</v>
      </c>
      <c r="G40" s="43"/>
      <c r="H40" s="43">
        <f t="shared" si="13"/>
        <v>55</v>
      </c>
      <c r="I40" s="43"/>
      <c r="J40" s="43">
        <f t="shared" si="13"/>
        <v>89</v>
      </c>
      <c r="K40" s="43"/>
      <c r="L40" s="43">
        <f t="shared" si="13"/>
        <v>77</v>
      </c>
      <c r="M40" s="43"/>
      <c r="N40" s="43">
        <f t="shared" si="13"/>
        <v>357</v>
      </c>
      <c r="O40" s="43"/>
      <c r="P40" s="376">
        <f>SUM(D40+F40+H40+J40+L40+N40)</f>
        <v>719</v>
      </c>
      <c r="Q40" s="377"/>
      <c r="R40" s="121"/>
    </row>
    <row r="41" spans="1:18" ht="15">
      <c r="A41" s="380" t="s">
        <v>31</v>
      </c>
      <c r="B41" s="381"/>
      <c r="C41" s="381"/>
      <c r="D41" s="44">
        <f>SUM(D12+D13+D14+D15+D16+D5+D7+D6)</f>
        <v>173</v>
      </c>
      <c r="E41" s="44"/>
      <c r="F41" s="44">
        <f t="shared" ref="F41:N41" si="14">SUM(F12+F13+F14+F15+F16+F5+F7+F6)</f>
        <v>129</v>
      </c>
      <c r="G41" s="44"/>
      <c r="H41" s="44">
        <f t="shared" si="14"/>
        <v>88</v>
      </c>
      <c r="I41" s="44"/>
      <c r="J41" s="44">
        <f t="shared" si="14"/>
        <v>114</v>
      </c>
      <c r="K41" s="44"/>
      <c r="L41" s="44">
        <f t="shared" si="14"/>
        <v>94</v>
      </c>
      <c r="M41" s="44"/>
      <c r="N41" s="44">
        <f t="shared" si="14"/>
        <v>357</v>
      </c>
      <c r="O41" s="44"/>
      <c r="P41" s="382">
        <f>SUM(D41+F41+H41+J41+L41+N41)</f>
        <v>955</v>
      </c>
      <c r="Q41" s="383"/>
      <c r="R41" s="121"/>
    </row>
    <row r="42" spans="1:18">
      <c r="A42" s="41" t="s">
        <v>32</v>
      </c>
      <c r="B42" s="18"/>
      <c r="C42" s="19"/>
      <c r="D42" s="45">
        <f>SUM(D39:D41)</f>
        <v>325</v>
      </c>
      <c r="E42" s="46"/>
      <c r="F42" s="45">
        <f>SUM(F39:F41)</f>
        <v>251</v>
      </c>
      <c r="G42" s="47"/>
      <c r="H42" s="45">
        <f>SUM(H39:H41)</f>
        <v>188</v>
      </c>
      <c r="I42" s="46"/>
      <c r="J42" s="45">
        <f>SUM(J39:J41)</f>
        <v>290</v>
      </c>
      <c r="K42" s="46"/>
      <c r="L42" s="45">
        <f>SUM(L39:L41)</f>
        <v>248</v>
      </c>
      <c r="M42" s="46"/>
      <c r="N42" s="45">
        <f>SUM(N39:N41)</f>
        <v>1071</v>
      </c>
      <c r="O42" s="46"/>
      <c r="P42" s="362">
        <f>SUM(P39:P41)</f>
        <v>2373</v>
      </c>
      <c r="Q42" s="363"/>
      <c r="R42" s="120">
        <f>SUM(D42:N42)</f>
        <v>2373</v>
      </c>
    </row>
    <row r="43" spans="1:18" ht="15">
      <c r="A43" s="77"/>
      <c r="B43" s="95"/>
      <c r="C43" s="95"/>
      <c r="D43" s="367" t="s">
        <v>46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95"/>
      <c r="Q43" s="95"/>
      <c r="R43" s="121"/>
    </row>
    <row r="44" spans="1:18" ht="12" customHeight="1">
      <c r="A44" s="55" t="s">
        <v>37</v>
      </c>
      <c r="B44" s="56"/>
      <c r="C44" s="57"/>
      <c r="D44" s="97"/>
      <c r="E44" s="98"/>
      <c r="F44" s="97"/>
      <c r="G44" s="98"/>
      <c r="H44" s="97"/>
      <c r="I44" s="98"/>
      <c r="J44" s="97"/>
      <c r="K44" s="98"/>
      <c r="L44" s="97"/>
      <c r="M44" s="99"/>
      <c r="N44" s="97"/>
      <c r="O44" s="100"/>
      <c r="P44" s="101">
        <f>SUM(D44+F44+H44+J44+L44+N44)</f>
        <v>0</v>
      </c>
      <c r="Q44" s="53"/>
      <c r="R44" s="121"/>
    </row>
    <row r="45" spans="1:18" ht="12.75" customHeight="1">
      <c r="A45" s="48" t="s">
        <v>38</v>
      </c>
      <c r="B45" s="49"/>
      <c r="C45" s="50"/>
      <c r="D45" s="102"/>
      <c r="E45" s="103"/>
      <c r="F45" s="102"/>
      <c r="G45" s="103"/>
      <c r="H45" s="102"/>
      <c r="I45" s="103"/>
      <c r="J45" s="102"/>
      <c r="K45" s="103"/>
      <c r="L45" s="102"/>
      <c r="M45" s="104"/>
      <c r="N45" s="102"/>
      <c r="O45" s="105"/>
      <c r="P45" s="106">
        <f>SUM(D45+F45+H45+J45+L45+N45)</f>
        <v>0</v>
      </c>
      <c r="Q45" s="51"/>
      <c r="R45" s="121"/>
    </row>
    <row r="46" spans="1:18" ht="12" customHeight="1">
      <c r="A46" s="48" t="s">
        <v>42</v>
      </c>
      <c r="B46" s="49"/>
      <c r="C46" s="50"/>
      <c r="D46" s="102"/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0</v>
      </c>
      <c r="Q46" s="51"/>
      <c r="R46" s="121"/>
    </row>
    <row r="47" spans="1:18" ht="15">
      <c r="A47" s="52" t="s">
        <v>47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 thickBot="1">
      <c r="A48" s="115" t="s">
        <v>43</v>
      </c>
      <c r="B48" s="116"/>
      <c r="C48" s="117"/>
      <c r="D48" s="118">
        <f>SUM(D44:D47)</f>
        <v>0</v>
      </c>
      <c r="E48" s="118"/>
      <c r="F48" s="118">
        <f>SUM(F44:F47)</f>
        <v>0</v>
      </c>
      <c r="G48" s="118"/>
      <c r="H48" s="118">
        <f>SUM(H44:H47)</f>
        <v>0</v>
      </c>
      <c r="I48" s="118"/>
      <c r="J48" s="118">
        <f>SUM(J44:J47)</f>
        <v>0</v>
      </c>
      <c r="K48" s="118"/>
      <c r="L48" s="118">
        <f>SUM(L44:L47)</f>
        <v>0</v>
      </c>
      <c r="M48" s="118"/>
      <c r="N48" s="118">
        <f>SUM(N44:N47)</f>
        <v>0</v>
      </c>
      <c r="O48" s="107"/>
      <c r="P48" s="108">
        <f>SUM(P44:P47)</f>
        <v>0</v>
      </c>
      <c r="Q48" s="54"/>
      <c r="R48" s="122">
        <f>SUM(D48:O48)</f>
        <v>0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A41:C41"/>
    <mergeCell ref="P41:Q41"/>
    <mergeCell ref="P42:Q42"/>
    <mergeCell ref="D43:O43"/>
    <mergeCell ref="P37:Q37"/>
    <mergeCell ref="A38:Q38"/>
    <mergeCell ref="A39:C39"/>
    <mergeCell ref="P39:Q39"/>
    <mergeCell ref="A40:C40"/>
    <mergeCell ref="P40:Q40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N31:O31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S3:T3"/>
    <mergeCell ref="D21:O21"/>
    <mergeCell ref="P21:Q21"/>
    <mergeCell ref="R23:R24"/>
    <mergeCell ref="R25:R26"/>
    <mergeCell ref="P2:Q3"/>
    <mergeCell ref="D3:E3"/>
    <mergeCell ref="F3:G3"/>
    <mergeCell ref="H3:I3"/>
    <mergeCell ref="J3:K3"/>
    <mergeCell ref="L3:M3"/>
    <mergeCell ref="N3:O3"/>
    <mergeCell ref="C1:O1"/>
    <mergeCell ref="A2:A3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0"/>
  <sheetViews>
    <sheetView topLeftCell="H1" workbookViewId="0">
      <selection activeCell="T41" sqref="T41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42485</v>
      </c>
      <c r="E2" s="330"/>
      <c r="F2" s="330">
        <v>42487</v>
      </c>
      <c r="G2" s="330"/>
      <c r="H2" s="330">
        <v>42488</v>
      </c>
      <c r="I2" s="330"/>
      <c r="J2" s="330">
        <v>42489</v>
      </c>
      <c r="K2" s="330"/>
      <c r="L2" s="330">
        <v>42490</v>
      </c>
      <c r="M2" s="330"/>
      <c r="N2" s="330">
        <v>42491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12" t="s">
        <v>28</v>
      </c>
      <c r="F4" s="85" t="s">
        <v>27</v>
      </c>
      <c r="G4" s="212" t="s">
        <v>28</v>
      </c>
      <c r="H4" s="85" t="s">
        <v>25</v>
      </c>
      <c r="I4" s="212" t="s">
        <v>28</v>
      </c>
      <c r="J4" s="85" t="s">
        <v>25</v>
      </c>
      <c r="K4" s="212" t="s">
        <v>28</v>
      </c>
      <c r="L4" s="85" t="s">
        <v>25</v>
      </c>
      <c r="M4" s="212" t="s">
        <v>28</v>
      </c>
      <c r="N4" s="85" t="s">
        <v>25</v>
      </c>
      <c r="O4" s="21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17</v>
      </c>
      <c r="E5" s="25">
        <f>SUM(C5*D5)</f>
        <v>850</v>
      </c>
      <c r="F5" s="143">
        <v>14</v>
      </c>
      <c r="G5" s="25">
        <f>SUM(C5*F5)</f>
        <v>700</v>
      </c>
      <c r="H5" s="143">
        <v>12</v>
      </c>
      <c r="I5" s="25">
        <f>SUM(C5*H5)</f>
        <v>600</v>
      </c>
      <c r="J5" s="143">
        <v>18</v>
      </c>
      <c r="K5" s="26">
        <f>SUM(C5*J5)</f>
        <v>900</v>
      </c>
      <c r="L5" s="143">
        <v>29</v>
      </c>
      <c r="M5" s="25">
        <f>SUM(C5*L5)</f>
        <v>1450</v>
      </c>
      <c r="N5" s="143"/>
      <c r="O5" s="86"/>
      <c r="P5" s="152">
        <f t="shared" ref="P5:Q14" si="0">SUM(D5+F5+H5+J5+L5+N5)</f>
        <v>90</v>
      </c>
      <c r="Q5" s="21">
        <f t="shared" si="0"/>
        <v>4500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17</v>
      </c>
      <c r="E6" s="25">
        <f t="shared" ref="E6:E13" si="1">SUM(C6*D6)</f>
        <v>425</v>
      </c>
      <c r="F6" s="144">
        <v>34</v>
      </c>
      <c r="G6" s="25">
        <f t="shared" ref="G6:G13" si="2">SUM(F6*C6)</f>
        <v>850</v>
      </c>
      <c r="H6" s="144">
        <v>15</v>
      </c>
      <c r="I6" s="25">
        <f t="shared" ref="I6:I13" si="3">SUM(C6*H6)</f>
        <v>375</v>
      </c>
      <c r="J6" s="144">
        <v>92</v>
      </c>
      <c r="K6" s="26">
        <f t="shared" ref="K6:K13" si="4">SUM(C6*J6)</f>
        <v>2300</v>
      </c>
      <c r="L6" s="144">
        <v>30</v>
      </c>
      <c r="M6" s="25">
        <f t="shared" ref="M6:M13" si="5">SUM(C6*L6)</f>
        <v>750</v>
      </c>
      <c r="N6" s="144"/>
      <c r="O6" s="128"/>
      <c r="P6" s="153">
        <f t="shared" si="0"/>
        <v>188</v>
      </c>
      <c r="Q6" s="21">
        <f t="shared" si="0"/>
        <v>4700</v>
      </c>
      <c r="R6" s="84"/>
    </row>
    <row r="7" spans="1:18">
      <c r="A7" s="74" t="s">
        <v>2</v>
      </c>
      <c r="B7" s="1"/>
      <c r="C7" s="16"/>
      <c r="D7" s="144">
        <v>130</v>
      </c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130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4</v>
      </c>
      <c r="G8" s="25">
        <f t="shared" si="2"/>
        <v>120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4</v>
      </c>
      <c r="Q8" s="22">
        <f t="shared" si="0"/>
        <v>120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1</v>
      </c>
      <c r="G9" s="25">
        <f t="shared" si="2"/>
        <v>15</v>
      </c>
      <c r="H9" s="144">
        <v>33</v>
      </c>
      <c r="I9" s="25">
        <f t="shared" si="3"/>
        <v>495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34</v>
      </c>
      <c r="Q9" s="22">
        <f>SUM(E9+G9+I9+K9+M9+O9)</f>
        <v>510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>
        <v>4</v>
      </c>
      <c r="I10" s="25">
        <f t="shared" si="3"/>
        <v>80</v>
      </c>
      <c r="J10" s="144"/>
      <c r="K10" s="26">
        <f t="shared" si="4"/>
        <v>0</v>
      </c>
      <c r="L10" s="144">
        <v>4</v>
      </c>
      <c r="M10" s="25">
        <f t="shared" si="5"/>
        <v>80</v>
      </c>
      <c r="N10" s="144"/>
      <c r="O10" s="86"/>
      <c r="P10" s="154">
        <f t="shared" si="0"/>
        <v>8</v>
      </c>
      <c r="Q10" s="22">
        <f t="shared" si="0"/>
        <v>160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2</v>
      </c>
      <c r="G11" s="25">
        <f t="shared" si="2"/>
        <v>20</v>
      </c>
      <c r="H11" s="144">
        <v>2</v>
      </c>
      <c r="I11" s="25">
        <f t="shared" si="3"/>
        <v>20</v>
      </c>
      <c r="J11" s="144">
        <v>4</v>
      </c>
      <c r="K11" s="26">
        <f t="shared" si="4"/>
        <v>40</v>
      </c>
      <c r="L11" s="144">
        <v>4</v>
      </c>
      <c r="M11" s="25">
        <f t="shared" si="5"/>
        <v>40</v>
      </c>
      <c r="N11" s="144"/>
      <c r="O11" s="86"/>
      <c r="P11" s="154">
        <f t="shared" si="0"/>
        <v>12</v>
      </c>
      <c r="Q11" s="22">
        <f t="shared" si="0"/>
        <v>120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34</v>
      </c>
      <c r="E12" s="25">
        <f t="shared" si="1"/>
        <v>680</v>
      </c>
      <c r="F12" s="144">
        <v>15</v>
      </c>
      <c r="G12" s="25">
        <f t="shared" si="2"/>
        <v>300</v>
      </c>
      <c r="H12" s="144">
        <v>21</v>
      </c>
      <c r="I12" s="25">
        <f t="shared" si="3"/>
        <v>420</v>
      </c>
      <c r="J12" s="144">
        <v>18</v>
      </c>
      <c r="K12" s="26">
        <f t="shared" si="4"/>
        <v>360</v>
      </c>
      <c r="L12" s="144">
        <v>28</v>
      </c>
      <c r="M12" s="25">
        <f t="shared" si="5"/>
        <v>560</v>
      </c>
      <c r="N12" s="144"/>
      <c r="O12" s="86"/>
      <c r="P12" s="154">
        <f t="shared" si="0"/>
        <v>116</v>
      </c>
      <c r="Q12" s="22">
        <f t="shared" si="0"/>
        <v>2320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52</v>
      </c>
      <c r="E13" s="25">
        <f t="shared" si="1"/>
        <v>520</v>
      </c>
      <c r="F13" s="144">
        <v>27</v>
      </c>
      <c r="G13" s="25">
        <f t="shared" si="2"/>
        <v>270</v>
      </c>
      <c r="H13" s="144">
        <v>50</v>
      </c>
      <c r="I13" s="25">
        <f t="shared" si="3"/>
        <v>500</v>
      </c>
      <c r="J13" s="144">
        <v>24</v>
      </c>
      <c r="K13" s="26">
        <f t="shared" si="4"/>
        <v>240</v>
      </c>
      <c r="L13" s="144">
        <v>17</v>
      </c>
      <c r="M13" s="25">
        <f t="shared" si="5"/>
        <v>170</v>
      </c>
      <c r="N13" s="144"/>
      <c r="O13" s="86"/>
      <c r="P13" s="154">
        <f t="shared" si="0"/>
        <v>170</v>
      </c>
      <c r="Q13" s="22">
        <f t="shared" si="0"/>
        <v>1700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>
        <v>15</v>
      </c>
      <c r="K14" s="28">
        <v>375</v>
      </c>
      <c r="L14" s="144">
        <v>30</v>
      </c>
      <c r="M14" s="27">
        <v>750</v>
      </c>
      <c r="N14" s="144"/>
      <c r="O14" s="86"/>
      <c r="P14" s="154">
        <f t="shared" si="0"/>
        <v>45</v>
      </c>
      <c r="Q14" s="22">
        <f t="shared" si="0"/>
        <v>1125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3</v>
      </c>
      <c r="G15" s="29"/>
      <c r="H15" s="145">
        <v>4</v>
      </c>
      <c r="I15" s="29"/>
      <c r="J15" s="145">
        <v>4</v>
      </c>
      <c r="K15" s="30"/>
      <c r="L15" s="145">
        <v>4</v>
      </c>
      <c r="M15" s="29"/>
      <c r="N15" s="145"/>
      <c r="O15" s="86"/>
      <c r="P15" s="155">
        <f>SUM(D15+F15+H15+J15+L15+N15)</f>
        <v>18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253</v>
      </c>
      <c r="E17" s="168">
        <f>SUM(E5:E16)</f>
        <v>2475</v>
      </c>
      <c r="F17" s="170">
        <f t="shared" ref="F17:Q17" si="6">SUM(F5:F16)</f>
        <v>100</v>
      </c>
      <c r="G17" s="168">
        <f t="shared" si="6"/>
        <v>2275</v>
      </c>
      <c r="H17" s="170">
        <f t="shared" si="6"/>
        <v>141</v>
      </c>
      <c r="I17" s="168">
        <f t="shared" si="6"/>
        <v>2490</v>
      </c>
      <c r="J17" s="170">
        <f t="shared" si="6"/>
        <v>175</v>
      </c>
      <c r="K17" s="168">
        <f t="shared" si="6"/>
        <v>4215</v>
      </c>
      <c r="L17" s="170">
        <f t="shared" si="6"/>
        <v>146</v>
      </c>
      <c r="M17" s="168">
        <f t="shared" si="6"/>
        <v>3800</v>
      </c>
      <c r="N17" s="170">
        <f t="shared" si="6"/>
        <v>0</v>
      </c>
      <c r="O17" s="171">
        <f t="shared" si="6"/>
        <v>0</v>
      </c>
      <c r="P17" s="172">
        <f t="shared" si="6"/>
        <v>815</v>
      </c>
      <c r="Q17" s="173">
        <f t="shared" si="6"/>
        <v>15255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>
        <v>5</v>
      </c>
      <c r="G18" s="27">
        <v>500</v>
      </c>
      <c r="H18" s="195">
        <v>6</v>
      </c>
      <c r="I18" s="27">
        <v>600</v>
      </c>
      <c r="J18" s="195">
        <v>13</v>
      </c>
      <c r="K18" s="27">
        <v>1300</v>
      </c>
      <c r="L18" s="144"/>
      <c r="M18" s="27"/>
      <c r="N18" s="162"/>
      <c r="O18" s="163"/>
      <c r="P18" s="156">
        <f>SUM(N18+L18+J18+H18+F18+D18)</f>
        <v>24</v>
      </c>
      <c r="Q18" s="21">
        <f>SUM(M18+K18+I18+G18+E18+O18)</f>
        <v>2400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>
        <v>10</v>
      </c>
      <c r="G20" s="27">
        <v>500</v>
      </c>
      <c r="H20" s="195">
        <v>13</v>
      </c>
      <c r="I20" s="27">
        <v>650</v>
      </c>
      <c r="J20" s="195">
        <v>185</v>
      </c>
      <c r="K20" s="27">
        <v>9250</v>
      </c>
      <c r="L20" s="144">
        <v>64</v>
      </c>
      <c r="M20" s="27">
        <v>3200</v>
      </c>
      <c r="N20" s="162"/>
      <c r="O20" s="163"/>
      <c r="P20" s="156">
        <f>SUM(N20+L20+J20+H20+F20+D20)</f>
        <v>272</v>
      </c>
      <c r="Q20" s="21">
        <f>SUM(M20+K20+I20+G20+E20+O20)</f>
        <v>13600</v>
      </c>
      <c r="R20" s="84"/>
    </row>
    <row r="21" spans="1:18">
      <c r="A21" s="124" t="s">
        <v>50</v>
      </c>
      <c r="B21" s="125" t="s">
        <v>1</v>
      </c>
      <c r="C21" s="125"/>
      <c r="D21" s="195">
        <v>31</v>
      </c>
      <c r="E21" s="27">
        <v>310</v>
      </c>
      <c r="F21" s="144">
        <v>18</v>
      </c>
      <c r="G21" s="27">
        <v>180</v>
      </c>
      <c r="H21" s="144">
        <v>33</v>
      </c>
      <c r="I21" s="27">
        <v>330</v>
      </c>
      <c r="J21" s="144">
        <v>20</v>
      </c>
      <c r="K21" s="27">
        <v>200</v>
      </c>
      <c r="L21" s="144">
        <v>28</v>
      </c>
      <c r="M21" s="27">
        <v>280</v>
      </c>
      <c r="N21" s="144"/>
      <c r="O21" s="27"/>
      <c r="P21" s="156">
        <f>SUM(N21+L21+J21+H21+F21+D21)</f>
        <v>130</v>
      </c>
      <c r="Q21" s="21">
        <f>SUM(M21+K21+I21+G21+E21+O21)</f>
        <v>1300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284</v>
      </c>
      <c r="E22" s="129">
        <f t="shared" si="7"/>
        <v>2785</v>
      </c>
      <c r="F22" s="151">
        <f t="shared" si="7"/>
        <v>133</v>
      </c>
      <c r="G22" s="129">
        <f t="shared" si="7"/>
        <v>3455</v>
      </c>
      <c r="H22" s="151">
        <f t="shared" si="7"/>
        <v>193</v>
      </c>
      <c r="I22" s="129">
        <f t="shared" si="7"/>
        <v>4070</v>
      </c>
      <c r="J22" s="151">
        <f t="shared" si="7"/>
        <v>393</v>
      </c>
      <c r="K22" s="129">
        <f t="shared" si="7"/>
        <v>14965</v>
      </c>
      <c r="L22" s="151">
        <f t="shared" si="7"/>
        <v>238</v>
      </c>
      <c r="M22" s="129">
        <f t="shared" si="7"/>
        <v>7280</v>
      </c>
      <c r="N22" s="151">
        <f t="shared" si="7"/>
        <v>0</v>
      </c>
      <c r="O22" s="129">
        <f t="shared" si="7"/>
        <v>0</v>
      </c>
      <c r="P22" s="151">
        <f t="shared" si="7"/>
        <v>1241</v>
      </c>
      <c r="Q22" s="129">
        <f>SUM(Q17:Q21)</f>
        <v>32555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44"/>
      <c r="E25" s="58"/>
      <c r="F25" s="245"/>
      <c r="G25" s="59"/>
      <c r="H25" s="245">
        <v>26</v>
      </c>
      <c r="I25" s="59"/>
      <c r="J25" s="244"/>
      <c r="K25" s="58"/>
      <c r="L25" s="244"/>
      <c r="M25" s="59"/>
      <c r="N25" s="60"/>
      <c r="O25" s="215"/>
      <c r="P25" s="69">
        <f t="shared" ref="P25:Q32" si="8">SUM(D25+F25+H25+J25+L25+N25)</f>
        <v>26</v>
      </c>
      <c r="Q25" s="62">
        <f t="shared" si="8"/>
        <v>0</v>
      </c>
      <c r="R25" s="323">
        <f>SUM(P25:Q26)</f>
        <v>190</v>
      </c>
    </row>
    <row r="26" spans="1:18" ht="15" customHeight="1">
      <c r="A26" s="4" t="s">
        <v>8</v>
      </c>
      <c r="B26" s="23"/>
      <c r="C26" s="23"/>
      <c r="D26" s="6">
        <v>115</v>
      </c>
      <c r="E26" s="7"/>
      <c r="F26" s="6">
        <v>2</v>
      </c>
      <c r="G26" s="7"/>
      <c r="H26" s="6">
        <v>5</v>
      </c>
      <c r="I26" s="7"/>
      <c r="J26" s="243">
        <v>31</v>
      </c>
      <c r="K26" s="7"/>
      <c r="L26" s="6">
        <v>11</v>
      </c>
      <c r="M26" s="7"/>
      <c r="N26" s="243"/>
      <c r="O26" s="213"/>
      <c r="P26" s="70">
        <f t="shared" si="8"/>
        <v>164</v>
      </c>
      <c r="Q26" s="63">
        <f t="shared" si="8"/>
        <v>0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/>
      <c r="G27" s="7"/>
      <c r="H27" s="6"/>
      <c r="I27" s="7"/>
      <c r="J27" s="243">
        <v>1</v>
      </c>
      <c r="K27" s="7"/>
      <c r="L27" s="6">
        <v>3</v>
      </c>
      <c r="M27" s="9"/>
      <c r="N27" s="243"/>
      <c r="O27" s="213"/>
      <c r="P27" s="71">
        <f t="shared" si="8"/>
        <v>5</v>
      </c>
      <c r="Q27" s="63">
        <f t="shared" si="8"/>
        <v>0</v>
      </c>
      <c r="R27" s="325">
        <f>SUM(P27:Q28)</f>
        <v>177</v>
      </c>
    </row>
    <row r="28" spans="1:18" ht="15" customHeight="1">
      <c r="A28" s="4" t="s">
        <v>10</v>
      </c>
      <c r="B28" s="23"/>
      <c r="C28" s="23"/>
      <c r="D28" s="6">
        <v>10</v>
      </c>
      <c r="E28" s="7"/>
      <c r="F28" s="6">
        <v>52</v>
      </c>
      <c r="G28" s="7"/>
      <c r="H28" s="6">
        <v>47</v>
      </c>
      <c r="I28" s="7"/>
      <c r="J28" s="243">
        <v>55</v>
      </c>
      <c r="K28" s="7"/>
      <c r="L28" s="6">
        <v>8</v>
      </c>
      <c r="M28" s="9"/>
      <c r="N28" s="243"/>
      <c r="O28" s="213"/>
      <c r="P28" s="71">
        <f t="shared" si="8"/>
        <v>172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>
        <v>10</v>
      </c>
      <c r="E29" s="7"/>
      <c r="F29" s="6">
        <v>3</v>
      </c>
      <c r="G29" s="7"/>
      <c r="H29" s="6">
        <v>2</v>
      </c>
      <c r="I29" s="7"/>
      <c r="J29" s="243">
        <v>24</v>
      </c>
      <c r="K29" s="7"/>
      <c r="L29" s="6">
        <v>20</v>
      </c>
      <c r="M29" s="9"/>
      <c r="N29" s="243"/>
      <c r="O29" s="213"/>
      <c r="P29" s="71">
        <f t="shared" si="8"/>
        <v>59</v>
      </c>
      <c r="Q29" s="63">
        <f t="shared" si="8"/>
        <v>0</v>
      </c>
      <c r="R29" s="174">
        <f>SUM(P29:Q29)</f>
        <v>59</v>
      </c>
    </row>
    <row r="30" spans="1:18">
      <c r="A30" s="4" t="s">
        <v>12</v>
      </c>
      <c r="B30" s="23"/>
      <c r="C30" s="23"/>
      <c r="D30" s="6">
        <v>76</v>
      </c>
      <c r="E30" s="7">
        <v>3</v>
      </c>
      <c r="F30" s="6">
        <v>34</v>
      </c>
      <c r="G30" s="7">
        <v>3</v>
      </c>
      <c r="H30" s="6">
        <v>49</v>
      </c>
      <c r="I30" s="7">
        <v>4</v>
      </c>
      <c r="J30" s="243">
        <v>57</v>
      </c>
      <c r="K30" s="7">
        <v>4</v>
      </c>
      <c r="L30" s="6">
        <v>95</v>
      </c>
      <c r="M30" s="9">
        <v>4</v>
      </c>
      <c r="N30" s="243"/>
      <c r="O30" s="213"/>
      <c r="P30" s="71">
        <f t="shared" si="8"/>
        <v>311</v>
      </c>
      <c r="Q30" s="63">
        <f t="shared" si="8"/>
        <v>18</v>
      </c>
      <c r="R30" s="174">
        <f>SUM(P30:Q30)</f>
        <v>329</v>
      </c>
    </row>
    <row r="31" spans="1:18">
      <c r="A31" s="4" t="s">
        <v>44</v>
      </c>
      <c r="B31" s="23"/>
      <c r="C31" s="23"/>
      <c r="D31" s="17">
        <v>38</v>
      </c>
      <c r="E31" s="34"/>
      <c r="F31" s="17">
        <v>6</v>
      </c>
      <c r="G31" s="34"/>
      <c r="H31" s="17">
        <v>8</v>
      </c>
      <c r="I31" s="34"/>
      <c r="J31" s="35">
        <v>3</v>
      </c>
      <c r="K31" s="34"/>
      <c r="L31" s="17">
        <v>5</v>
      </c>
      <c r="M31" s="31"/>
      <c r="N31" s="35"/>
      <c r="O31" s="35"/>
      <c r="P31" s="72">
        <f t="shared" si="8"/>
        <v>60</v>
      </c>
      <c r="Q31" s="64">
        <f t="shared" si="8"/>
        <v>0</v>
      </c>
      <c r="R31" s="175">
        <f>SUM(P31:Q31)</f>
        <v>60</v>
      </c>
    </row>
    <row r="32" spans="1:18" ht="15" thickBot="1">
      <c r="A32" s="114"/>
      <c r="B32" s="111"/>
      <c r="C32" s="111"/>
      <c r="D32" s="37">
        <f t="shared" ref="D32:M32" si="9">SUM(D25:D31)</f>
        <v>250</v>
      </c>
      <c r="E32" s="38">
        <f t="shared" si="9"/>
        <v>3</v>
      </c>
      <c r="F32" s="32">
        <f t="shared" si="9"/>
        <v>97</v>
      </c>
      <c r="G32" s="39">
        <f t="shared" si="9"/>
        <v>3</v>
      </c>
      <c r="H32" s="32">
        <f t="shared" si="9"/>
        <v>137</v>
      </c>
      <c r="I32" s="39">
        <f t="shared" si="9"/>
        <v>4</v>
      </c>
      <c r="J32" s="40">
        <f t="shared" si="9"/>
        <v>171</v>
      </c>
      <c r="K32" s="39">
        <f t="shared" si="9"/>
        <v>4</v>
      </c>
      <c r="L32" s="40">
        <f t="shared" si="9"/>
        <v>142</v>
      </c>
      <c r="M32" s="38">
        <f t="shared" si="9"/>
        <v>4</v>
      </c>
      <c r="N32" s="40"/>
      <c r="O32" s="68"/>
      <c r="P32" s="73">
        <f>SUM(P25:P31)</f>
        <v>797</v>
      </c>
      <c r="Q32" s="33">
        <f t="shared" si="8"/>
        <v>18</v>
      </c>
      <c r="R32" s="61">
        <f>SUM(P32:Q32)</f>
        <v>815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>
        <v>1</v>
      </c>
      <c r="I33" s="342"/>
      <c r="J33" s="345"/>
      <c r="K33" s="346"/>
      <c r="L33" s="345"/>
      <c r="M33" s="345"/>
      <c r="N33" s="345"/>
      <c r="O33" s="347"/>
      <c r="P33" s="348">
        <f>SUM(D33:O33)</f>
        <v>1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>
        <v>3</v>
      </c>
      <c r="E35" s="355"/>
      <c r="F35" s="355">
        <v>2</v>
      </c>
      <c r="G35" s="355"/>
      <c r="H35" s="355">
        <v>6</v>
      </c>
      <c r="I35" s="355"/>
      <c r="J35" s="332">
        <v>2</v>
      </c>
      <c r="K35" s="356"/>
      <c r="L35" s="355">
        <v>2</v>
      </c>
      <c r="M35" s="355"/>
      <c r="N35" s="332"/>
      <c r="O35" s="333"/>
      <c r="P35" s="343">
        <f t="shared" si="10"/>
        <v>15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>
        <v>1</v>
      </c>
      <c r="K36" s="356"/>
      <c r="L36" s="332">
        <v>3</v>
      </c>
      <c r="M36" s="332"/>
      <c r="N36" s="332"/>
      <c r="O36" s="333"/>
      <c r="P36" s="343">
        <f t="shared" si="10"/>
        <v>4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2</v>
      </c>
      <c r="G37" s="355"/>
      <c r="H37" s="355">
        <v>2</v>
      </c>
      <c r="I37" s="355"/>
      <c r="J37" s="332">
        <v>1</v>
      </c>
      <c r="K37" s="332"/>
      <c r="L37" s="332">
        <v>1</v>
      </c>
      <c r="M37" s="332"/>
      <c r="N37" s="332"/>
      <c r="O37" s="333"/>
      <c r="P37" s="343">
        <f t="shared" si="10"/>
        <v>9</v>
      </c>
      <c r="Q37" s="344"/>
      <c r="R37" s="84"/>
    </row>
    <row r="38" spans="1:18" ht="15">
      <c r="A38" s="76" t="s">
        <v>2</v>
      </c>
      <c r="B38" s="23"/>
      <c r="C38" s="23"/>
      <c r="D38" s="360">
        <v>130</v>
      </c>
      <c r="E38" s="361"/>
      <c r="F38" s="360"/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130</v>
      </c>
      <c r="Q38" s="344"/>
      <c r="R38" s="119"/>
    </row>
    <row r="39" spans="1:18" ht="15" thickBot="1">
      <c r="A39" s="76"/>
      <c r="B39" s="23"/>
      <c r="C39" s="23"/>
      <c r="D39" s="357">
        <f>SUM(D33:E38)</f>
        <v>136</v>
      </c>
      <c r="E39" s="357"/>
      <c r="F39" s="357">
        <f>SUM(F33:G38)</f>
        <v>4</v>
      </c>
      <c r="G39" s="357"/>
      <c r="H39" s="357">
        <f>SUM(H33:I38)</f>
        <v>9</v>
      </c>
      <c r="I39" s="357"/>
      <c r="J39" s="357">
        <f>SUM(J33:K38)</f>
        <v>4</v>
      </c>
      <c r="K39" s="357"/>
      <c r="L39" s="357">
        <f>SUM(L33:M38)</f>
        <v>6</v>
      </c>
      <c r="M39" s="357"/>
      <c r="N39" s="357">
        <f>SUM(N33:O38)</f>
        <v>0</v>
      </c>
      <c r="O39" s="357"/>
      <c r="P39" s="358">
        <f t="shared" si="10"/>
        <v>159</v>
      </c>
      <c r="Q39" s="359"/>
      <c r="R39" s="120">
        <f>SUM(D39:O39)</f>
        <v>159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167</v>
      </c>
      <c r="E41" s="43"/>
      <c r="F41" s="43">
        <f t="shared" ref="F41:N41" si="11">SUM(F8+F9+F14+F15+F5+F7+F6+F16)</f>
        <v>56</v>
      </c>
      <c r="G41" s="43"/>
      <c r="H41" s="43">
        <f t="shared" si="11"/>
        <v>64</v>
      </c>
      <c r="I41" s="43"/>
      <c r="J41" s="43">
        <f t="shared" si="11"/>
        <v>129</v>
      </c>
      <c r="K41" s="43"/>
      <c r="L41" s="43">
        <f>SUM(L8+L9+L14+L15+L5+L7+L6+L16)</f>
        <v>93</v>
      </c>
      <c r="M41" s="43"/>
      <c r="N41" s="43">
        <f t="shared" si="11"/>
        <v>0</v>
      </c>
      <c r="O41" s="43"/>
      <c r="P41" s="376">
        <f>SUM(D41+F41+H41+J41+L41+N41)</f>
        <v>509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167</v>
      </c>
      <c r="E42" s="43"/>
      <c r="F42" s="43">
        <f t="shared" ref="F42:N42" si="12">SUM(F10+F11+F5+F14+F15+F16+F7+F6)</f>
        <v>53</v>
      </c>
      <c r="G42" s="43"/>
      <c r="H42" s="43">
        <f t="shared" si="12"/>
        <v>37</v>
      </c>
      <c r="I42" s="43"/>
      <c r="J42" s="43">
        <f t="shared" si="12"/>
        <v>133</v>
      </c>
      <c r="K42" s="43"/>
      <c r="L42" s="43">
        <f t="shared" si="12"/>
        <v>101</v>
      </c>
      <c r="M42" s="43"/>
      <c r="N42" s="43">
        <f t="shared" si="12"/>
        <v>0</v>
      </c>
      <c r="O42" s="43"/>
      <c r="P42" s="376">
        <f>SUM(D42+F42+H42+J42+L42+N42)</f>
        <v>491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253</v>
      </c>
      <c r="E43" s="44"/>
      <c r="F43" s="44">
        <f t="shared" ref="F43:N43" si="13">SUM(F12+F13+F14+F15+F16+F5+F7+F6)</f>
        <v>93</v>
      </c>
      <c r="G43" s="44"/>
      <c r="H43" s="44">
        <f t="shared" si="13"/>
        <v>102</v>
      </c>
      <c r="I43" s="44"/>
      <c r="J43" s="44">
        <f t="shared" si="13"/>
        <v>171</v>
      </c>
      <c r="K43" s="44"/>
      <c r="L43" s="44">
        <f t="shared" si="13"/>
        <v>138</v>
      </c>
      <c r="M43" s="44"/>
      <c r="N43" s="44">
        <f t="shared" si="13"/>
        <v>0</v>
      </c>
      <c r="O43" s="44"/>
      <c r="P43" s="382">
        <f>SUM(D43+F43+H43+J43+L43+N43)</f>
        <v>757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587</v>
      </c>
      <c r="E44" s="46"/>
      <c r="F44" s="45">
        <f>SUM(F41:F43)</f>
        <v>202</v>
      </c>
      <c r="G44" s="47"/>
      <c r="H44" s="45">
        <f>SUM(H41:H43)</f>
        <v>203</v>
      </c>
      <c r="I44" s="46"/>
      <c r="J44" s="45">
        <f>SUM(J41:J43)</f>
        <v>433</v>
      </c>
      <c r="K44" s="46"/>
      <c r="L44" s="45">
        <f>SUM(L41:L43)</f>
        <v>332</v>
      </c>
      <c r="M44" s="46"/>
      <c r="N44" s="45">
        <f>SUM(N41:N43)</f>
        <v>0</v>
      </c>
      <c r="O44" s="46"/>
      <c r="P44" s="362">
        <f>SUM(P41:P43)</f>
        <v>1757</v>
      </c>
      <c r="Q44" s="363"/>
      <c r="R44" s="120">
        <f>SUM(D44:N44)</f>
        <v>1757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>
        <v>27</v>
      </c>
      <c r="K46" s="98"/>
      <c r="L46" s="97">
        <v>6</v>
      </c>
      <c r="M46" s="99"/>
      <c r="N46" s="97"/>
      <c r="O46" s="100"/>
      <c r="P46" s="101">
        <f>SUM(D46+F46+H46+J46+L46+N46)</f>
        <v>33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>
        <v>367</v>
      </c>
      <c r="K47" s="103"/>
      <c r="L47" s="102"/>
      <c r="M47" s="104"/>
      <c r="N47" s="102"/>
      <c r="O47" s="105"/>
      <c r="P47" s="106">
        <f>SUM(D47+F47+H47+J47+L47+N47)</f>
        <v>367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133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133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133</v>
      </c>
      <c r="I49" s="118"/>
      <c r="J49" s="118">
        <f>SUM(J46:J48)</f>
        <v>394</v>
      </c>
      <c r="K49" s="118"/>
      <c r="L49" s="118">
        <f>SUM(L46:L48)</f>
        <v>6</v>
      </c>
      <c r="M49" s="118"/>
      <c r="N49" s="118">
        <f>SUM(N46:N48)</f>
        <v>0</v>
      </c>
      <c r="O49" s="107"/>
      <c r="P49" s="108">
        <f>SUM(P46:P48)</f>
        <v>533</v>
      </c>
      <c r="Q49" s="54"/>
      <c r="R49" s="122">
        <f>SUM(D49:O49)</f>
        <v>533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0"/>
  <sheetViews>
    <sheetView topLeftCell="E1" workbookViewId="0">
      <selection activeCell="J47" sqref="J47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42485</v>
      </c>
      <c r="E2" s="330"/>
      <c r="F2" s="330">
        <v>42487</v>
      </c>
      <c r="G2" s="330"/>
      <c r="H2" s="330">
        <v>42488</v>
      </c>
      <c r="I2" s="330"/>
      <c r="J2" s="330">
        <v>42489</v>
      </c>
      <c r="K2" s="330"/>
      <c r="L2" s="330">
        <v>42490</v>
      </c>
      <c r="M2" s="330"/>
      <c r="N2" s="401">
        <v>42491</v>
      </c>
      <c r="O2" s="401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42" t="s">
        <v>28</v>
      </c>
      <c r="F4" s="85" t="s">
        <v>27</v>
      </c>
      <c r="G4" s="242" t="s">
        <v>28</v>
      </c>
      <c r="H4" s="85" t="s">
        <v>25</v>
      </c>
      <c r="I4" s="242" t="s">
        <v>28</v>
      </c>
      <c r="J4" s="85" t="s">
        <v>25</v>
      </c>
      <c r="K4" s="242" t="s">
        <v>28</v>
      </c>
      <c r="L4" s="85" t="s">
        <v>25</v>
      </c>
      <c r="M4" s="242" t="s">
        <v>28</v>
      </c>
      <c r="N4" s="85" t="s">
        <v>25</v>
      </c>
      <c r="O4" s="24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/>
      <c r="G5" s="25">
        <f>SUM(C5*F5)</f>
        <v>0</v>
      </c>
      <c r="H5" s="143"/>
      <c r="I5" s="25">
        <f>SUM(C5*H5)</f>
        <v>0</v>
      </c>
      <c r="J5" s="143"/>
      <c r="K5" s="26">
        <f>SUM(C5*J5)</f>
        <v>0</v>
      </c>
      <c r="L5" s="143"/>
      <c r="M5" s="25">
        <f>SUM(C5*L5)</f>
        <v>0</v>
      </c>
      <c r="N5" s="143"/>
      <c r="O5" s="86"/>
      <c r="P5" s="152">
        <f t="shared" ref="P5:Q14" si="0">SUM(D5+F5+H5+J5+L5+N5)</f>
        <v>0</v>
      </c>
      <c r="Q5" s="21">
        <f t="shared" si="0"/>
        <v>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/>
      <c r="G6" s="25">
        <f t="shared" ref="G6:G13" si="2">SUM(F6*C6)</f>
        <v>0</v>
      </c>
      <c r="H6" s="144"/>
      <c r="I6" s="25">
        <f t="shared" ref="I6:I13" si="3">SUM(C6*H6)</f>
        <v>0</v>
      </c>
      <c r="J6" s="144"/>
      <c r="K6" s="26">
        <f t="shared" ref="K6:K13" si="4">SUM(C6*J6)</f>
        <v>0</v>
      </c>
      <c r="L6" s="144"/>
      <c r="M6" s="25">
        <f t="shared" ref="M6:M13" si="5">SUM(C6*L6)</f>
        <v>0</v>
      </c>
      <c r="N6" s="144"/>
      <c r="O6" s="128"/>
      <c r="P6" s="153">
        <f t="shared" si="0"/>
        <v>0</v>
      </c>
      <c r="Q6" s="21">
        <f t="shared" si="0"/>
        <v>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0</v>
      </c>
      <c r="Q10" s="22">
        <f t="shared" si="0"/>
        <v>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0</v>
      </c>
      <c r="Q11" s="22">
        <f t="shared" si="0"/>
        <v>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/>
      <c r="G12" s="25">
        <f t="shared" si="2"/>
        <v>0</v>
      </c>
      <c r="H12" s="144"/>
      <c r="I12" s="25">
        <f t="shared" si="3"/>
        <v>0</v>
      </c>
      <c r="J12" s="144"/>
      <c r="K12" s="26">
        <f t="shared" si="4"/>
        <v>0</v>
      </c>
      <c r="L12" s="144"/>
      <c r="M12" s="25">
        <f t="shared" si="5"/>
        <v>0</v>
      </c>
      <c r="N12" s="144"/>
      <c r="O12" s="86"/>
      <c r="P12" s="154">
        <f t="shared" si="0"/>
        <v>0</v>
      </c>
      <c r="Q12" s="22">
        <f t="shared" si="0"/>
        <v>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/>
      <c r="G13" s="25">
        <f t="shared" si="2"/>
        <v>0</v>
      </c>
      <c r="H13" s="144"/>
      <c r="I13" s="25">
        <f t="shared" si="3"/>
        <v>0</v>
      </c>
      <c r="J13" s="144"/>
      <c r="K13" s="26">
        <f t="shared" si="4"/>
        <v>0</v>
      </c>
      <c r="L13" s="144"/>
      <c r="M13" s="25">
        <f t="shared" si="5"/>
        <v>0</v>
      </c>
      <c r="N13" s="144"/>
      <c r="O13" s="86"/>
      <c r="P13" s="154">
        <f t="shared" si="0"/>
        <v>0</v>
      </c>
      <c r="Q13" s="22">
        <f t="shared" si="0"/>
        <v>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/>
      <c r="G15" s="29"/>
      <c r="H15" s="145"/>
      <c r="I15" s="29"/>
      <c r="J15" s="145"/>
      <c r="K15" s="30"/>
      <c r="L15" s="145"/>
      <c r="M15" s="29"/>
      <c r="N15" s="145"/>
      <c r="O15" s="86"/>
      <c r="P15" s="155">
        <f>SUM(D15+F15+H15+J15+L15+N15)</f>
        <v>0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303</v>
      </c>
      <c r="O16" s="88"/>
      <c r="P16" s="155">
        <f>SUM(D16+F16+H16+J16+L16+N16)</f>
        <v>303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0</v>
      </c>
      <c r="E17" s="168">
        <f>SUM(E5:E16)</f>
        <v>0</v>
      </c>
      <c r="F17" s="170">
        <f t="shared" ref="F17:Q17" si="6">SUM(F5:F16)</f>
        <v>0</v>
      </c>
      <c r="G17" s="168">
        <f t="shared" si="6"/>
        <v>0</v>
      </c>
      <c r="H17" s="170">
        <f t="shared" si="6"/>
        <v>0</v>
      </c>
      <c r="I17" s="168">
        <f t="shared" si="6"/>
        <v>0</v>
      </c>
      <c r="J17" s="170">
        <f t="shared" si="6"/>
        <v>0</v>
      </c>
      <c r="K17" s="168">
        <f t="shared" si="6"/>
        <v>0</v>
      </c>
      <c r="L17" s="170">
        <f t="shared" si="6"/>
        <v>0</v>
      </c>
      <c r="M17" s="168">
        <f t="shared" si="6"/>
        <v>0</v>
      </c>
      <c r="N17" s="170">
        <f t="shared" si="6"/>
        <v>303</v>
      </c>
      <c r="O17" s="171">
        <f t="shared" si="6"/>
        <v>0</v>
      </c>
      <c r="P17" s="172">
        <f t="shared" si="6"/>
        <v>303</v>
      </c>
      <c r="Q17" s="173">
        <f t="shared" si="6"/>
        <v>0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/>
      <c r="E21" s="27"/>
      <c r="F21" s="144"/>
      <c r="G21" s="27"/>
      <c r="H21" s="144"/>
      <c r="I21" s="27"/>
      <c r="J21" s="144"/>
      <c r="K21" s="27"/>
      <c r="L21" s="144"/>
      <c r="M21" s="27"/>
      <c r="N21" s="144">
        <v>65</v>
      </c>
      <c r="O21" s="27">
        <v>650</v>
      </c>
      <c r="P21" s="156">
        <f>SUM(N21+L21+J21+H21+F21+D21)</f>
        <v>65</v>
      </c>
      <c r="Q21" s="21">
        <f>SUM(M21+K21+I21+G21+E21+O21)</f>
        <v>650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0</v>
      </c>
      <c r="E22" s="129">
        <f t="shared" si="7"/>
        <v>0</v>
      </c>
      <c r="F22" s="151">
        <f t="shared" si="7"/>
        <v>0</v>
      </c>
      <c r="G22" s="129">
        <f t="shared" si="7"/>
        <v>0</v>
      </c>
      <c r="H22" s="151">
        <f t="shared" si="7"/>
        <v>0</v>
      </c>
      <c r="I22" s="129">
        <f t="shared" si="7"/>
        <v>0</v>
      </c>
      <c r="J22" s="151">
        <f t="shared" si="7"/>
        <v>0</v>
      </c>
      <c r="K22" s="129">
        <f t="shared" si="7"/>
        <v>0</v>
      </c>
      <c r="L22" s="151">
        <f t="shared" si="7"/>
        <v>0</v>
      </c>
      <c r="M22" s="129">
        <f t="shared" si="7"/>
        <v>0</v>
      </c>
      <c r="N22" s="151">
        <f t="shared" si="7"/>
        <v>368</v>
      </c>
      <c r="O22" s="129">
        <f t="shared" si="7"/>
        <v>650</v>
      </c>
      <c r="P22" s="151">
        <f t="shared" si="7"/>
        <v>368</v>
      </c>
      <c r="Q22" s="129">
        <f>SUM(Q17:Q21)</f>
        <v>650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44"/>
      <c r="E25" s="58"/>
      <c r="F25" s="245"/>
      <c r="G25" s="59"/>
      <c r="H25" s="245"/>
      <c r="I25" s="59"/>
      <c r="J25" s="244"/>
      <c r="K25" s="58"/>
      <c r="L25" s="244"/>
      <c r="M25" s="59"/>
      <c r="N25" s="60"/>
      <c r="O25" s="245">
        <v>17</v>
      </c>
      <c r="P25" s="69">
        <f t="shared" ref="P25:Q32" si="8">SUM(D25+F25+H25+J25+L25+N25)</f>
        <v>0</v>
      </c>
      <c r="Q25" s="62">
        <f t="shared" si="8"/>
        <v>17</v>
      </c>
      <c r="R25" s="323">
        <f>SUM(P25:Q26)</f>
        <v>47</v>
      </c>
    </row>
    <row r="26" spans="1:18" ht="15" customHeight="1">
      <c r="A26" s="4" t="s">
        <v>8</v>
      </c>
      <c r="B26" s="23"/>
      <c r="C26" s="23"/>
      <c r="D26" s="6"/>
      <c r="E26" s="7"/>
      <c r="F26" s="6"/>
      <c r="G26" s="7"/>
      <c r="H26" s="6"/>
      <c r="I26" s="7"/>
      <c r="J26" s="243"/>
      <c r="K26" s="7"/>
      <c r="L26" s="6"/>
      <c r="M26" s="7"/>
      <c r="N26" s="243"/>
      <c r="O26" s="243">
        <v>30</v>
      </c>
      <c r="P26" s="70">
        <f t="shared" si="8"/>
        <v>0</v>
      </c>
      <c r="Q26" s="63">
        <f t="shared" si="8"/>
        <v>30</v>
      </c>
      <c r="R26" s="324"/>
    </row>
    <row r="27" spans="1:18">
      <c r="A27" s="4" t="s">
        <v>9</v>
      </c>
      <c r="B27" s="23"/>
      <c r="C27" s="23"/>
      <c r="D27" s="6"/>
      <c r="E27" s="7"/>
      <c r="F27" s="6"/>
      <c r="G27" s="7"/>
      <c r="H27" s="6"/>
      <c r="I27" s="7"/>
      <c r="J27" s="243"/>
      <c r="K27" s="7"/>
      <c r="L27" s="6"/>
      <c r="M27" s="9"/>
      <c r="N27" s="243"/>
      <c r="O27" s="243">
        <v>11</v>
      </c>
      <c r="P27" s="71">
        <f t="shared" si="8"/>
        <v>0</v>
      </c>
      <c r="Q27" s="63">
        <f t="shared" si="8"/>
        <v>11</v>
      </c>
      <c r="R27" s="325">
        <f>SUM(P27:Q28)</f>
        <v>45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/>
      <c r="I28" s="7"/>
      <c r="J28" s="243"/>
      <c r="K28" s="7"/>
      <c r="L28" s="6"/>
      <c r="M28" s="9"/>
      <c r="N28" s="243"/>
      <c r="O28" s="243">
        <v>34</v>
      </c>
      <c r="P28" s="71">
        <f t="shared" si="8"/>
        <v>0</v>
      </c>
      <c r="Q28" s="63">
        <f t="shared" si="8"/>
        <v>34</v>
      </c>
      <c r="R28" s="326"/>
    </row>
    <row r="29" spans="1:18">
      <c r="A29" s="4" t="s">
        <v>11</v>
      </c>
      <c r="B29" s="23"/>
      <c r="C29" s="23"/>
      <c r="D29" s="6"/>
      <c r="E29" s="7"/>
      <c r="F29" s="6"/>
      <c r="G29" s="7"/>
      <c r="H29" s="6"/>
      <c r="I29" s="7"/>
      <c r="J29" s="243"/>
      <c r="K29" s="7"/>
      <c r="L29" s="6"/>
      <c r="M29" s="9"/>
      <c r="N29" s="243"/>
      <c r="O29" s="243">
        <v>37</v>
      </c>
      <c r="P29" s="71">
        <f t="shared" si="8"/>
        <v>0</v>
      </c>
      <c r="Q29" s="63">
        <f t="shared" si="8"/>
        <v>37</v>
      </c>
      <c r="R29" s="174">
        <f>SUM(P29:Q29)</f>
        <v>37</v>
      </c>
    </row>
    <row r="30" spans="1:18">
      <c r="A30" s="4" t="s">
        <v>12</v>
      </c>
      <c r="B30" s="23"/>
      <c r="C30" s="23"/>
      <c r="D30" s="6"/>
      <c r="E30" s="7"/>
      <c r="F30" s="6"/>
      <c r="G30" s="7"/>
      <c r="H30" s="6"/>
      <c r="I30" s="7"/>
      <c r="J30" s="243"/>
      <c r="K30" s="7"/>
      <c r="L30" s="6"/>
      <c r="M30" s="9"/>
      <c r="N30" s="243"/>
      <c r="O30" s="243">
        <v>151</v>
      </c>
      <c r="P30" s="71">
        <f t="shared" si="8"/>
        <v>0</v>
      </c>
      <c r="Q30" s="63">
        <f t="shared" si="8"/>
        <v>151</v>
      </c>
      <c r="R30" s="174">
        <f>SUM(P30:Q30)</f>
        <v>151</v>
      </c>
    </row>
    <row r="31" spans="1:18">
      <c r="A31" s="4" t="s">
        <v>44</v>
      </c>
      <c r="B31" s="23"/>
      <c r="C31" s="23"/>
      <c r="D31" s="17"/>
      <c r="E31" s="34"/>
      <c r="F31" s="17"/>
      <c r="G31" s="34"/>
      <c r="H31" s="17"/>
      <c r="I31" s="34"/>
      <c r="J31" s="35"/>
      <c r="K31" s="34"/>
      <c r="L31" s="17"/>
      <c r="M31" s="31"/>
      <c r="N31" s="35"/>
      <c r="O31" s="35">
        <v>23</v>
      </c>
      <c r="P31" s="72">
        <f t="shared" si="8"/>
        <v>0</v>
      </c>
      <c r="Q31" s="64">
        <f t="shared" si="8"/>
        <v>23</v>
      </c>
      <c r="R31" s="175">
        <f>SUM(P31:Q31)</f>
        <v>23</v>
      </c>
    </row>
    <row r="32" spans="1:18" ht="15" thickBot="1">
      <c r="A32" s="114"/>
      <c r="B32" s="111"/>
      <c r="C32" s="111"/>
      <c r="D32" s="37">
        <f t="shared" ref="D32:M32" si="9">SUM(D25:D31)</f>
        <v>0</v>
      </c>
      <c r="E32" s="38">
        <f t="shared" si="9"/>
        <v>0</v>
      </c>
      <c r="F32" s="32">
        <f t="shared" si="9"/>
        <v>0</v>
      </c>
      <c r="G32" s="39">
        <f t="shared" si="9"/>
        <v>0</v>
      </c>
      <c r="H32" s="32">
        <f t="shared" si="9"/>
        <v>0</v>
      </c>
      <c r="I32" s="39">
        <f t="shared" si="9"/>
        <v>0</v>
      </c>
      <c r="J32" s="40">
        <f t="shared" si="9"/>
        <v>0</v>
      </c>
      <c r="K32" s="39">
        <f t="shared" si="9"/>
        <v>0</v>
      </c>
      <c r="L32" s="40">
        <f t="shared" si="9"/>
        <v>0</v>
      </c>
      <c r="M32" s="38">
        <f t="shared" si="9"/>
        <v>0</v>
      </c>
      <c r="N32" s="40"/>
      <c r="O32" s="68">
        <v>303</v>
      </c>
      <c r="P32" s="73">
        <f>SUM(P25:P31)</f>
        <v>0</v>
      </c>
      <c r="Q32" s="33">
        <f t="shared" si="8"/>
        <v>303</v>
      </c>
      <c r="R32" s="61">
        <f>SUM(P32:Q32)</f>
        <v>303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303</v>
      </c>
    </row>
    <row r="35" spans="1:18">
      <c r="A35" s="3" t="s">
        <v>15</v>
      </c>
      <c r="B35" s="23"/>
      <c r="C35" s="23"/>
      <c r="D35" s="355"/>
      <c r="E35" s="355"/>
      <c r="F35" s="355"/>
      <c r="G35" s="355"/>
      <c r="H35" s="355"/>
      <c r="I35" s="355"/>
      <c r="J35" s="332"/>
      <c r="K35" s="356"/>
      <c r="L35" s="355"/>
      <c r="M35" s="355"/>
      <c r="N35" s="332"/>
      <c r="O35" s="333"/>
      <c r="P35" s="343">
        <f t="shared" si="10"/>
        <v>0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/>
      <c r="E37" s="355"/>
      <c r="F37" s="355"/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0</v>
      </c>
      <c r="Q37" s="344"/>
      <c r="R37" s="84"/>
    </row>
    <row r="38" spans="1:18" ht="15">
      <c r="A38" s="76" t="s">
        <v>2</v>
      </c>
      <c r="B38" s="23"/>
      <c r="C38" s="23"/>
      <c r="D38" s="360"/>
      <c r="E38" s="361"/>
      <c r="F38" s="360"/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0</v>
      </c>
      <c r="Q38" s="344"/>
      <c r="R38" s="119"/>
    </row>
    <row r="39" spans="1:18" ht="15" thickBot="1">
      <c r="A39" s="76"/>
      <c r="B39" s="23"/>
      <c r="C39" s="23"/>
      <c r="D39" s="357">
        <f>SUM(D33:E38)</f>
        <v>0</v>
      </c>
      <c r="E39" s="357"/>
      <c r="F39" s="357">
        <f>SUM(F33:G38)</f>
        <v>0</v>
      </c>
      <c r="G39" s="357"/>
      <c r="H39" s="357">
        <f>SUM(H33:I38)</f>
        <v>0</v>
      </c>
      <c r="I39" s="357"/>
      <c r="J39" s="357">
        <f>SUM(J33:K38)</f>
        <v>0</v>
      </c>
      <c r="K39" s="357"/>
      <c r="L39" s="357">
        <f>SUM(L33:M38)</f>
        <v>0</v>
      </c>
      <c r="M39" s="357"/>
      <c r="N39" s="357">
        <f>SUM(N33:O38)</f>
        <v>0</v>
      </c>
      <c r="O39" s="357"/>
      <c r="P39" s="358">
        <f t="shared" si="10"/>
        <v>0</v>
      </c>
      <c r="Q39" s="359"/>
      <c r="R39" s="120">
        <f>SUM(D39:O39)</f>
        <v>0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0</v>
      </c>
      <c r="E41" s="43"/>
      <c r="F41" s="43">
        <f t="shared" ref="F41:N41" si="11">SUM(F8+F9+F14+F15+F5+F7+F6+F16)</f>
        <v>0</v>
      </c>
      <c r="G41" s="43"/>
      <c r="H41" s="43">
        <f t="shared" si="11"/>
        <v>0</v>
      </c>
      <c r="I41" s="43"/>
      <c r="J41" s="43">
        <f t="shared" si="11"/>
        <v>0</v>
      </c>
      <c r="K41" s="43"/>
      <c r="L41" s="43">
        <f>SUM(L8+L9+L14+L15+L5+L7+L6+L16)</f>
        <v>0</v>
      </c>
      <c r="M41" s="43"/>
      <c r="N41" s="43">
        <f t="shared" si="11"/>
        <v>303</v>
      </c>
      <c r="O41" s="43"/>
      <c r="P41" s="376">
        <f>SUM(D41+F41+H41+J41+L41+N41)</f>
        <v>303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0</v>
      </c>
      <c r="E42" s="43"/>
      <c r="F42" s="43">
        <f t="shared" ref="F42:N42" si="12">SUM(F10+F11+F5+F14+F15+F16+F7+F6)</f>
        <v>0</v>
      </c>
      <c r="G42" s="43"/>
      <c r="H42" s="43">
        <f t="shared" si="12"/>
        <v>0</v>
      </c>
      <c r="I42" s="43"/>
      <c r="J42" s="43">
        <f t="shared" si="12"/>
        <v>0</v>
      </c>
      <c r="K42" s="43"/>
      <c r="L42" s="43">
        <f t="shared" si="12"/>
        <v>0</v>
      </c>
      <c r="M42" s="43"/>
      <c r="N42" s="43">
        <f t="shared" si="12"/>
        <v>303</v>
      </c>
      <c r="O42" s="43"/>
      <c r="P42" s="376">
        <f>SUM(D42+F42+H42+J42+L42+N42)</f>
        <v>303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0</v>
      </c>
      <c r="E43" s="44"/>
      <c r="F43" s="44">
        <f t="shared" ref="F43:N43" si="13">SUM(F12+F13+F14+F15+F16+F5+F7+F6)</f>
        <v>0</v>
      </c>
      <c r="G43" s="44"/>
      <c r="H43" s="44">
        <f t="shared" si="13"/>
        <v>0</v>
      </c>
      <c r="I43" s="44"/>
      <c r="J43" s="44">
        <f t="shared" si="13"/>
        <v>0</v>
      </c>
      <c r="K43" s="44"/>
      <c r="L43" s="44">
        <f t="shared" si="13"/>
        <v>0</v>
      </c>
      <c r="M43" s="44"/>
      <c r="N43" s="44">
        <f t="shared" si="13"/>
        <v>303</v>
      </c>
      <c r="O43" s="44"/>
      <c r="P43" s="382">
        <f>SUM(D43+F43+H43+J43+L43+N43)</f>
        <v>303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0</v>
      </c>
      <c r="E44" s="46"/>
      <c r="F44" s="45">
        <f>SUM(F41:F43)</f>
        <v>0</v>
      </c>
      <c r="G44" s="47"/>
      <c r="H44" s="45">
        <f>SUM(H41:H43)</f>
        <v>0</v>
      </c>
      <c r="I44" s="46"/>
      <c r="J44" s="45">
        <f>SUM(J41:J43)</f>
        <v>0</v>
      </c>
      <c r="K44" s="46"/>
      <c r="L44" s="45">
        <f>SUM(L41:L43)</f>
        <v>0</v>
      </c>
      <c r="M44" s="46"/>
      <c r="N44" s="45">
        <f>SUM(N41:N43)</f>
        <v>909</v>
      </c>
      <c r="O44" s="46"/>
      <c r="P44" s="362">
        <f>SUM(P41:P43)</f>
        <v>909</v>
      </c>
      <c r="Q44" s="363"/>
      <c r="R44" s="120">
        <f>SUM(D44:N44)</f>
        <v>909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/>
      <c r="M46" s="99"/>
      <c r="N46" s="97"/>
      <c r="O46" s="100"/>
      <c r="P46" s="101">
        <f>SUM(D46+F46+H46+J46+L46+N46)</f>
        <v>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0</v>
      </c>
      <c r="I49" s="118"/>
      <c r="J49" s="118">
        <f>SUM(J46:J48)</f>
        <v>0</v>
      </c>
      <c r="K49" s="118"/>
      <c r="L49" s="118">
        <f>SUM(L46:L48)</f>
        <v>0</v>
      </c>
      <c r="M49" s="118"/>
      <c r="N49" s="118">
        <f>SUM(N46:N48)</f>
        <v>0</v>
      </c>
      <c r="O49" s="107"/>
      <c r="P49" s="108">
        <f>SUM(P46:P48)</f>
        <v>0</v>
      </c>
      <c r="Q49" s="54"/>
      <c r="R49" s="122">
        <f>SUM(D49:O49)</f>
        <v>0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50"/>
  <sheetViews>
    <sheetView view="pageLayout" topLeftCell="I28" workbookViewId="0">
      <selection activeCell="T9" sqref="T9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42492</v>
      </c>
      <c r="E2" s="330"/>
      <c r="F2" s="330">
        <v>42494</v>
      </c>
      <c r="G2" s="330"/>
      <c r="H2" s="330">
        <v>42495</v>
      </c>
      <c r="I2" s="330"/>
      <c r="J2" s="330">
        <v>42496</v>
      </c>
      <c r="K2" s="330"/>
      <c r="L2" s="330">
        <v>42497</v>
      </c>
      <c r="M2" s="330"/>
      <c r="N2" s="330">
        <v>42498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0" t="s">
        <v>28</v>
      </c>
      <c r="F4" s="85" t="s">
        <v>27</v>
      </c>
      <c r="G4" s="250" t="s">
        <v>28</v>
      </c>
      <c r="H4" s="85" t="s">
        <v>25</v>
      </c>
      <c r="I4" s="250" t="s">
        <v>28</v>
      </c>
      <c r="J4" s="85" t="s">
        <v>25</v>
      </c>
      <c r="K4" s="250" t="s">
        <v>28</v>
      </c>
      <c r="L4" s="85" t="s">
        <v>25</v>
      </c>
      <c r="M4" s="250" t="s">
        <v>28</v>
      </c>
      <c r="N4" s="85" t="s">
        <v>25</v>
      </c>
      <c r="O4" s="25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9</v>
      </c>
      <c r="E5" s="25">
        <f>SUM(C5*D5)</f>
        <v>450</v>
      </c>
      <c r="F5" s="143">
        <v>6</v>
      </c>
      <c r="G5" s="25">
        <f>SUM(C5*F5)</f>
        <v>300</v>
      </c>
      <c r="H5" s="143">
        <v>17</v>
      </c>
      <c r="I5" s="25">
        <f>SUM(C5*H5)</f>
        <v>850</v>
      </c>
      <c r="J5" s="143">
        <v>7</v>
      </c>
      <c r="K5" s="26">
        <f>SUM(C5*J5)</f>
        <v>350</v>
      </c>
      <c r="L5" s="143">
        <v>27</v>
      </c>
      <c r="M5" s="25">
        <f>SUM(C5*L5)</f>
        <v>1350</v>
      </c>
      <c r="N5" s="143"/>
      <c r="O5" s="86"/>
      <c r="P5" s="152">
        <f t="shared" ref="P5:Q14" si="0">SUM(D5+F5+H5+J5+L5+N5)</f>
        <v>66</v>
      </c>
      <c r="Q5" s="21">
        <f t="shared" si="0"/>
        <v>3300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11</v>
      </c>
      <c r="E6" s="25">
        <f t="shared" ref="E6:E13" si="1">SUM(C6*D6)</f>
        <v>275</v>
      </c>
      <c r="F6" s="144">
        <v>4</v>
      </c>
      <c r="G6" s="25">
        <f t="shared" ref="G6:G13" si="2">SUM(F6*C6)</f>
        <v>100</v>
      </c>
      <c r="H6" s="144">
        <v>22</v>
      </c>
      <c r="I6" s="25">
        <f t="shared" ref="I6:I13" si="3">SUM(C6*H6)</f>
        <v>550</v>
      </c>
      <c r="J6" s="144">
        <v>101</v>
      </c>
      <c r="K6" s="26">
        <f t="shared" ref="K6:K13" si="4">SUM(C6*J6)</f>
        <v>2525</v>
      </c>
      <c r="L6" s="144">
        <v>23</v>
      </c>
      <c r="M6" s="25">
        <f t="shared" ref="M6:M13" si="5">SUM(C6*L6)</f>
        <v>575</v>
      </c>
      <c r="N6" s="144"/>
      <c r="O6" s="128"/>
      <c r="P6" s="153">
        <f t="shared" si="0"/>
        <v>161</v>
      </c>
      <c r="Q6" s="21">
        <f t="shared" si="0"/>
        <v>4025</v>
      </c>
      <c r="R6" s="84"/>
    </row>
    <row r="7" spans="1:18">
      <c r="A7" s="74" t="s">
        <v>2</v>
      </c>
      <c r="B7" s="1"/>
      <c r="C7" s="16"/>
      <c r="D7" s="144">
        <v>93</v>
      </c>
      <c r="E7" s="25"/>
      <c r="F7" s="144">
        <v>110</v>
      </c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203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1</v>
      </c>
      <c r="G8" s="25">
        <f t="shared" si="2"/>
        <v>30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35</v>
      </c>
      <c r="G9" s="25">
        <f t="shared" si="2"/>
        <v>525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35</v>
      </c>
      <c r="Q9" s="22">
        <f>SUM(E9+G9+I9+K9+M9+O9)</f>
        <v>525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3</v>
      </c>
      <c r="E10" s="25">
        <f t="shared" si="1"/>
        <v>60</v>
      </c>
      <c r="F10" s="144"/>
      <c r="G10" s="25">
        <f t="shared" si="2"/>
        <v>0</v>
      </c>
      <c r="H10" s="144"/>
      <c r="I10" s="25">
        <f t="shared" si="3"/>
        <v>0</v>
      </c>
      <c r="J10" s="144">
        <v>1</v>
      </c>
      <c r="K10" s="26">
        <f t="shared" si="4"/>
        <v>20</v>
      </c>
      <c r="L10" s="144">
        <v>3</v>
      </c>
      <c r="M10" s="25">
        <f t="shared" si="5"/>
        <v>60</v>
      </c>
      <c r="N10" s="144"/>
      <c r="O10" s="86"/>
      <c r="P10" s="154">
        <f t="shared" si="0"/>
        <v>7</v>
      </c>
      <c r="Q10" s="22">
        <f t="shared" si="0"/>
        <v>140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1</v>
      </c>
      <c r="G11" s="25">
        <f t="shared" si="2"/>
        <v>10</v>
      </c>
      <c r="H11" s="144"/>
      <c r="I11" s="25">
        <f t="shared" si="3"/>
        <v>0</v>
      </c>
      <c r="J11" s="144">
        <v>2</v>
      </c>
      <c r="K11" s="26">
        <f t="shared" si="4"/>
        <v>20</v>
      </c>
      <c r="L11" s="144">
        <v>13</v>
      </c>
      <c r="M11" s="25">
        <f t="shared" si="5"/>
        <v>130</v>
      </c>
      <c r="N11" s="144"/>
      <c r="O11" s="86"/>
      <c r="P11" s="154">
        <f t="shared" si="0"/>
        <v>16</v>
      </c>
      <c r="Q11" s="22">
        <f t="shared" si="0"/>
        <v>160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41</v>
      </c>
      <c r="E12" s="25">
        <f t="shared" si="1"/>
        <v>820</v>
      </c>
      <c r="F12" s="144">
        <v>14</v>
      </c>
      <c r="G12" s="25">
        <f t="shared" si="2"/>
        <v>280</v>
      </c>
      <c r="H12" s="144">
        <v>18</v>
      </c>
      <c r="I12" s="25">
        <f t="shared" si="3"/>
        <v>360</v>
      </c>
      <c r="J12" s="144">
        <v>13</v>
      </c>
      <c r="K12" s="26">
        <f t="shared" si="4"/>
        <v>260</v>
      </c>
      <c r="L12" s="144">
        <v>23</v>
      </c>
      <c r="M12" s="25">
        <f t="shared" si="5"/>
        <v>460</v>
      </c>
      <c r="N12" s="144"/>
      <c r="O12" s="86"/>
      <c r="P12" s="154">
        <f t="shared" si="0"/>
        <v>109</v>
      </c>
      <c r="Q12" s="22">
        <f t="shared" si="0"/>
        <v>2180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15</v>
      </c>
      <c r="E13" s="25">
        <f t="shared" si="1"/>
        <v>150</v>
      </c>
      <c r="F13" s="144">
        <v>18</v>
      </c>
      <c r="G13" s="25">
        <f t="shared" si="2"/>
        <v>180</v>
      </c>
      <c r="H13" s="144">
        <v>35</v>
      </c>
      <c r="I13" s="25">
        <f t="shared" si="3"/>
        <v>350</v>
      </c>
      <c r="J13" s="144">
        <v>61</v>
      </c>
      <c r="K13" s="26">
        <f t="shared" si="4"/>
        <v>610</v>
      </c>
      <c r="L13" s="144">
        <v>9</v>
      </c>
      <c r="M13" s="25">
        <f t="shared" si="5"/>
        <v>90</v>
      </c>
      <c r="N13" s="144"/>
      <c r="O13" s="86"/>
      <c r="P13" s="154">
        <f t="shared" si="0"/>
        <v>138</v>
      </c>
      <c r="Q13" s="22">
        <f t="shared" si="0"/>
        <v>1380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15</v>
      </c>
      <c r="E14" s="25">
        <v>375</v>
      </c>
      <c r="F14" s="144"/>
      <c r="G14" s="27"/>
      <c r="H14" s="144">
        <v>10</v>
      </c>
      <c r="I14" s="27">
        <v>250</v>
      </c>
      <c r="J14" s="144">
        <v>5</v>
      </c>
      <c r="K14" s="28">
        <v>125</v>
      </c>
      <c r="L14" s="144">
        <v>15</v>
      </c>
      <c r="M14" s="27">
        <v>375</v>
      </c>
      <c r="N14" s="144"/>
      <c r="O14" s="86"/>
      <c r="P14" s="154">
        <f t="shared" si="0"/>
        <v>45</v>
      </c>
      <c r="Q14" s="22">
        <f t="shared" si="0"/>
        <v>1125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2</v>
      </c>
      <c r="G15" s="29"/>
      <c r="H15" s="145">
        <v>1</v>
      </c>
      <c r="I15" s="29"/>
      <c r="J15" s="145">
        <v>11</v>
      </c>
      <c r="K15" s="30"/>
      <c r="L15" s="145">
        <v>5</v>
      </c>
      <c r="M15" s="29"/>
      <c r="N15" s="145"/>
      <c r="O15" s="86"/>
      <c r="P15" s="155">
        <f>SUM(D15+F15+H15+J15+L15+N15)</f>
        <v>22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459</v>
      </c>
      <c r="O16" s="88"/>
      <c r="P16" s="155">
        <f>SUM(D16+F16+H16+J16+L16+N16)</f>
        <v>459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190</v>
      </c>
      <c r="E17" s="168">
        <f>SUM(E5:E16)</f>
        <v>2130</v>
      </c>
      <c r="F17" s="170">
        <f t="shared" ref="F17:Q17" si="6">SUM(F5:F16)</f>
        <v>191</v>
      </c>
      <c r="G17" s="168">
        <f t="shared" si="6"/>
        <v>1425</v>
      </c>
      <c r="H17" s="170">
        <f t="shared" si="6"/>
        <v>103</v>
      </c>
      <c r="I17" s="168">
        <f t="shared" si="6"/>
        <v>2360</v>
      </c>
      <c r="J17" s="170">
        <f t="shared" si="6"/>
        <v>201</v>
      </c>
      <c r="K17" s="168">
        <f t="shared" si="6"/>
        <v>3910</v>
      </c>
      <c r="L17" s="170">
        <f t="shared" si="6"/>
        <v>118</v>
      </c>
      <c r="M17" s="168">
        <f t="shared" si="6"/>
        <v>3040</v>
      </c>
      <c r="N17" s="170">
        <f t="shared" si="6"/>
        <v>459</v>
      </c>
      <c r="O17" s="171">
        <f t="shared" si="6"/>
        <v>0</v>
      </c>
      <c r="P17" s="172">
        <f t="shared" si="6"/>
        <v>1262</v>
      </c>
      <c r="Q17" s="173">
        <f t="shared" si="6"/>
        <v>12865</v>
      </c>
      <c r="R17" s="84"/>
    </row>
    <row r="18" spans="1:18" ht="13.5" customHeight="1">
      <c r="A18" s="219" t="s">
        <v>49</v>
      </c>
      <c r="B18" s="220"/>
      <c r="C18" s="220"/>
      <c r="D18" s="221"/>
      <c r="E18" s="222"/>
      <c r="F18" s="221"/>
      <c r="G18" s="222"/>
      <c r="H18" s="221"/>
      <c r="I18" s="222"/>
      <c r="J18" s="221"/>
      <c r="K18" s="222"/>
      <c r="L18" s="223">
        <v>11</v>
      </c>
      <c r="M18" s="222">
        <v>6600</v>
      </c>
      <c r="N18" s="224"/>
      <c r="O18" s="82"/>
      <c r="P18" s="224">
        <f>SUM(N18+L18+J18+H18+F18+D18)</f>
        <v>11</v>
      </c>
      <c r="Q18" s="225">
        <f>SUM(M18+K18+I18+G18+E18+O18)</f>
        <v>6600</v>
      </c>
      <c r="R18" s="84"/>
    </row>
    <row r="19" spans="1:18">
      <c r="A19" s="74" t="s">
        <v>54</v>
      </c>
      <c r="B19" s="23"/>
      <c r="C19" s="23"/>
      <c r="D19" s="226"/>
      <c r="E19" s="27"/>
      <c r="F19" s="226">
        <v>1</v>
      </c>
      <c r="G19" s="27">
        <v>150</v>
      </c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1</v>
      </c>
      <c r="Q19" s="22">
        <f>SUM(M19+K19+I19+G19+E19+O19)</f>
        <v>150</v>
      </c>
      <c r="R19" s="84"/>
    </row>
    <row r="20" spans="1:18">
      <c r="A20" s="74" t="s">
        <v>58</v>
      </c>
      <c r="B20" s="23"/>
      <c r="C20" s="23"/>
      <c r="D20" s="226"/>
      <c r="E20" s="27"/>
      <c r="F20" s="226">
        <v>64</v>
      </c>
      <c r="G20" s="27">
        <v>3200</v>
      </c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64</v>
      </c>
      <c r="Q20" s="22">
        <f>SUM(M20+K20+I20+G20+E20+O20)</f>
        <v>3200</v>
      </c>
      <c r="R20" s="84"/>
    </row>
    <row r="21" spans="1:18">
      <c r="A21" s="124" t="s">
        <v>50</v>
      </c>
      <c r="B21" s="125" t="s">
        <v>1</v>
      </c>
      <c r="C21" s="125"/>
      <c r="D21" s="251">
        <v>18</v>
      </c>
      <c r="E21" s="27">
        <v>180</v>
      </c>
      <c r="F21" s="144">
        <v>11</v>
      </c>
      <c r="G21" s="27">
        <v>110</v>
      </c>
      <c r="H21" s="144">
        <v>21</v>
      </c>
      <c r="I21" s="27">
        <v>210</v>
      </c>
      <c r="J21" s="144">
        <v>24</v>
      </c>
      <c r="K21" s="27">
        <v>240</v>
      </c>
      <c r="L21" s="144">
        <v>30</v>
      </c>
      <c r="M21" s="27">
        <v>300</v>
      </c>
      <c r="N21" s="144"/>
      <c r="O21" s="27"/>
      <c r="P21" s="145">
        <f>SUM(N21+L21+J21+H21+F21+D21)</f>
        <v>104</v>
      </c>
      <c r="Q21" s="22">
        <f>SUM(M21+K21+I21+G21+E21+O21)</f>
        <v>1040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208</v>
      </c>
      <c r="E22" s="129">
        <f t="shared" si="7"/>
        <v>2310</v>
      </c>
      <c r="F22" s="151">
        <f t="shared" si="7"/>
        <v>267</v>
      </c>
      <c r="G22" s="129">
        <f t="shared" si="7"/>
        <v>4885</v>
      </c>
      <c r="H22" s="151">
        <f t="shared" si="7"/>
        <v>124</v>
      </c>
      <c r="I22" s="129">
        <f t="shared" si="7"/>
        <v>2570</v>
      </c>
      <c r="J22" s="151">
        <f t="shared" si="7"/>
        <v>225</v>
      </c>
      <c r="K22" s="129">
        <f t="shared" si="7"/>
        <v>4150</v>
      </c>
      <c r="L22" s="151">
        <f t="shared" si="7"/>
        <v>159</v>
      </c>
      <c r="M22" s="129">
        <f t="shared" si="7"/>
        <v>9940</v>
      </c>
      <c r="N22" s="151">
        <f t="shared" si="7"/>
        <v>459</v>
      </c>
      <c r="O22" s="129">
        <f t="shared" si="7"/>
        <v>0</v>
      </c>
      <c r="P22" s="151">
        <f t="shared" si="7"/>
        <v>1442</v>
      </c>
      <c r="Q22" s="129">
        <f>SUM(Q17:Q21)</f>
        <v>23855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48"/>
      <c r="E25" s="58"/>
      <c r="F25" s="249">
        <v>24</v>
      </c>
      <c r="G25" s="59"/>
      <c r="H25" s="249"/>
      <c r="I25" s="59"/>
      <c r="J25" s="248"/>
      <c r="K25" s="58"/>
      <c r="L25" s="248"/>
      <c r="M25" s="59"/>
      <c r="N25" s="60"/>
      <c r="O25" s="249">
        <v>25</v>
      </c>
      <c r="P25" s="69">
        <f t="shared" ref="P25:Q32" si="8">SUM(D25+F25+H25+J25+L25+N25)</f>
        <v>24</v>
      </c>
      <c r="Q25" s="62">
        <f t="shared" si="8"/>
        <v>25</v>
      </c>
      <c r="R25" s="323">
        <f>SUM(P25:Q26)</f>
        <v>418</v>
      </c>
    </row>
    <row r="26" spans="1:18" ht="15" customHeight="1">
      <c r="A26" s="4" t="s">
        <v>8</v>
      </c>
      <c r="B26" s="23"/>
      <c r="C26" s="23"/>
      <c r="D26" s="6">
        <v>87</v>
      </c>
      <c r="E26" s="7"/>
      <c r="F26" s="6">
        <v>106</v>
      </c>
      <c r="G26" s="7"/>
      <c r="H26" s="6">
        <v>3</v>
      </c>
      <c r="I26" s="7"/>
      <c r="J26" s="247">
        <v>108</v>
      </c>
      <c r="K26" s="7"/>
      <c r="L26" s="6">
        <v>8</v>
      </c>
      <c r="M26" s="7">
        <v>3</v>
      </c>
      <c r="N26" s="247"/>
      <c r="O26" s="247">
        <v>54</v>
      </c>
      <c r="P26" s="70">
        <f t="shared" si="8"/>
        <v>312</v>
      </c>
      <c r="Q26" s="63">
        <f t="shared" si="8"/>
        <v>57</v>
      </c>
      <c r="R26" s="324"/>
    </row>
    <row r="27" spans="1:18">
      <c r="A27" s="4" t="s">
        <v>9</v>
      </c>
      <c r="B27" s="23"/>
      <c r="C27" s="23"/>
      <c r="D27" s="6"/>
      <c r="E27" s="7"/>
      <c r="F27" s="6"/>
      <c r="G27" s="7"/>
      <c r="H27" s="6">
        <v>10</v>
      </c>
      <c r="I27" s="7"/>
      <c r="J27" s="247">
        <v>3</v>
      </c>
      <c r="K27" s="7"/>
      <c r="L27" s="6"/>
      <c r="M27" s="9"/>
      <c r="N27" s="247"/>
      <c r="O27" s="247">
        <v>16</v>
      </c>
      <c r="P27" s="71">
        <f t="shared" si="8"/>
        <v>13</v>
      </c>
      <c r="Q27" s="63">
        <f t="shared" si="8"/>
        <v>16</v>
      </c>
      <c r="R27" s="325">
        <f>SUM(P27:Q28)</f>
        <v>142</v>
      </c>
    </row>
    <row r="28" spans="1:18" ht="15" customHeight="1">
      <c r="A28" s="4" t="s">
        <v>10</v>
      </c>
      <c r="B28" s="23"/>
      <c r="C28" s="23"/>
      <c r="D28" s="6">
        <v>7</v>
      </c>
      <c r="E28" s="7"/>
      <c r="F28" s="6">
        <v>8</v>
      </c>
      <c r="G28" s="7"/>
      <c r="H28" s="6">
        <v>19</v>
      </c>
      <c r="I28" s="7"/>
      <c r="J28" s="247">
        <v>8</v>
      </c>
      <c r="K28" s="7"/>
      <c r="L28" s="6"/>
      <c r="M28" s="9"/>
      <c r="N28" s="247"/>
      <c r="O28" s="247">
        <v>71</v>
      </c>
      <c r="P28" s="71">
        <f t="shared" si="8"/>
        <v>42</v>
      </c>
      <c r="Q28" s="63">
        <f t="shared" si="8"/>
        <v>71</v>
      </c>
      <c r="R28" s="326"/>
    </row>
    <row r="29" spans="1:18">
      <c r="A29" s="4" t="s">
        <v>11</v>
      </c>
      <c r="B29" s="23"/>
      <c r="C29" s="23"/>
      <c r="D29" s="6">
        <v>14</v>
      </c>
      <c r="E29" s="7"/>
      <c r="F29" s="6"/>
      <c r="G29" s="7"/>
      <c r="H29" s="6">
        <v>9</v>
      </c>
      <c r="I29" s="7"/>
      <c r="J29" s="247">
        <v>9</v>
      </c>
      <c r="K29" s="7"/>
      <c r="L29" s="6">
        <v>18</v>
      </c>
      <c r="M29" s="9"/>
      <c r="N29" s="247"/>
      <c r="O29" s="247">
        <v>73</v>
      </c>
      <c r="P29" s="71">
        <f t="shared" si="8"/>
        <v>50</v>
      </c>
      <c r="Q29" s="63">
        <f t="shared" si="8"/>
        <v>73</v>
      </c>
      <c r="R29" s="174">
        <f>SUM(P29:Q29)</f>
        <v>123</v>
      </c>
    </row>
    <row r="30" spans="1:18">
      <c r="A30" s="4" t="s">
        <v>12</v>
      </c>
      <c r="B30" s="23"/>
      <c r="C30" s="23"/>
      <c r="D30" s="6">
        <v>78</v>
      </c>
      <c r="E30" s="7">
        <v>3</v>
      </c>
      <c r="F30" s="6">
        <v>37</v>
      </c>
      <c r="G30" s="7">
        <v>2</v>
      </c>
      <c r="H30" s="6">
        <v>48</v>
      </c>
      <c r="I30" s="7">
        <v>1</v>
      </c>
      <c r="J30" s="247">
        <v>48</v>
      </c>
      <c r="K30" s="7">
        <v>11</v>
      </c>
      <c r="L30" s="6">
        <v>68</v>
      </c>
      <c r="M30" s="9">
        <v>2</v>
      </c>
      <c r="N30" s="247"/>
      <c r="O30" s="247">
        <v>192</v>
      </c>
      <c r="P30" s="71">
        <f t="shared" si="8"/>
        <v>279</v>
      </c>
      <c r="Q30" s="63">
        <f t="shared" si="8"/>
        <v>211</v>
      </c>
      <c r="R30" s="174">
        <f>SUM(P30:Q30)</f>
        <v>490</v>
      </c>
    </row>
    <row r="31" spans="1:18">
      <c r="A31" s="4" t="s">
        <v>44</v>
      </c>
      <c r="B31" s="23"/>
      <c r="C31" s="23"/>
      <c r="D31" s="17">
        <v>1</v>
      </c>
      <c r="E31" s="34"/>
      <c r="F31" s="17">
        <v>14</v>
      </c>
      <c r="G31" s="34"/>
      <c r="H31" s="17">
        <v>13</v>
      </c>
      <c r="I31" s="34"/>
      <c r="J31" s="35">
        <v>14</v>
      </c>
      <c r="K31" s="34"/>
      <c r="L31" s="17">
        <v>19</v>
      </c>
      <c r="M31" s="31"/>
      <c r="N31" s="35"/>
      <c r="O31" s="35">
        <v>28</v>
      </c>
      <c r="P31" s="72">
        <f t="shared" si="8"/>
        <v>61</v>
      </c>
      <c r="Q31" s="64">
        <f t="shared" si="8"/>
        <v>28</v>
      </c>
      <c r="R31" s="175">
        <f>SUM(P31:Q31)</f>
        <v>89</v>
      </c>
    </row>
    <row r="32" spans="1:18" ht="15" thickBot="1">
      <c r="A32" s="114"/>
      <c r="B32" s="111"/>
      <c r="C32" s="111"/>
      <c r="D32" s="37">
        <f t="shared" ref="D32:M32" si="9">SUM(D25:D31)</f>
        <v>187</v>
      </c>
      <c r="E32" s="38">
        <f t="shared" si="9"/>
        <v>3</v>
      </c>
      <c r="F32" s="32">
        <f t="shared" si="9"/>
        <v>189</v>
      </c>
      <c r="G32" s="39">
        <f t="shared" si="9"/>
        <v>2</v>
      </c>
      <c r="H32" s="32">
        <f t="shared" si="9"/>
        <v>102</v>
      </c>
      <c r="I32" s="39">
        <f t="shared" si="9"/>
        <v>1</v>
      </c>
      <c r="J32" s="40">
        <f t="shared" si="9"/>
        <v>190</v>
      </c>
      <c r="K32" s="39">
        <f t="shared" si="9"/>
        <v>11</v>
      </c>
      <c r="L32" s="40">
        <f t="shared" si="9"/>
        <v>113</v>
      </c>
      <c r="M32" s="38">
        <f t="shared" si="9"/>
        <v>5</v>
      </c>
      <c r="N32" s="40"/>
      <c r="O32" s="68">
        <v>459</v>
      </c>
      <c r="P32" s="73">
        <f>SUM(P25:P31)</f>
        <v>781</v>
      </c>
      <c r="Q32" s="33">
        <f t="shared" si="8"/>
        <v>481</v>
      </c>
      <c r="R32" s="61">
        <f>SUM(P32:Q32)</f>
        <v>1262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459</v>
      </c>
    </row>
    <row r="35" spans="1:18">
      <c r="A35" s="3" t="s">
        <v>15</v>
      </c>
      <c r="B35" s="23"/>
      <c r="C35" s="23"/>
      <c r="D35" s="355"/>
      <c r="E35" s="355"/>
      <c r="F35" s="355">
        <v>5</v>
      </c>
      <c r="G35" s="355"/>
      <c r="H35" s="355">
        <v>3</v>
      </c>
      <c r="I35" s="355"/>
      <c r="J35" s="332">
        <v>8</v>
      </c>
      <c r="K35" s="356"/>
      <c r="L35" s="355"/>
      <c r="M35" s="355"/>
      <c r="N35" s="332"/>
      <c r="O35" s="333"/>
      <c r="P35" s="343">
        <f t="shared" si="10"/>
        <v>16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>
        <v>3</v>
      </c>
      <c r="M36" s="332"/>
      <c r="N36" s="332"/>
      <c r="O36" s="333"/>
      <c r="P36" s="343">
        <f t="shared" si="10"/>
        <v>3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/>
      <c r="G37" s="355"/>
      <c r="H37" s="355">
        <v>1</v>
      </c>
      <c r="I37" s="355"/>
      <c r="J37" s="332">
        <v>1</v>
      </c>
      <c r="K37" s="332"/>
      <c r="L37" s="332">
        <v>2</v>
      </c>
      <c r="M37" s="332"/>
      <c r="N37" s="332"/>
      <c r="O37" s="333"/>
      <c r="P37" s="343">
        <f t="shared" si="10"/>
        <v>7</v>
      </c>
      <c r="Q37" s="344"/>
      <c r="R37" s="84"/>
    </row>
    <row r="38" spans="1:18" ht="15">
      <c r="A38" s="76" t="s">
        <v>2</v>
      </c>
      <c r="B38" s="23"/>
      <c r="C38" s="23"/>
      <c r="D38" s="360">
        <v>93</v>
      </c>
      <c r="E38" s="361"/>
      <c r="F38" s="360">
        <v>110</v>
      </c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203</v>
      </c>
      <c r="Q38" s="344"/>
      <c r="R38" s="119"/>
    </row>
    <row r="39" spans="1:18" ht="15" thickBot="1">
      <c r="A39" s="76"/>
      <c r="B39" s="23"/>
      <c r="C39" s="23"/>
      <c r="D39" s="357">
        <f>SUM(D33:E38)</f>
        <v>96</v>
      </c>
      <c r="E39" s="357"/>
      <c r="F39" s="357">
        <f>SUM(F33:G38)</f>
        <v>115</v>
      </c>
      <c r="G39" s="357"/>
      <c r="H39" s="357">
        <f>SUM(H33:I38)</f>
        <v>4</v>
      </c>
      <c r="I39" s="357"/>
      <c r="J39" s="357">
        <f>SUM(J33:K38)</f>
        <v>9</v>
      </c>
      <c r="K39" s="357"/>
      <c r="L39" s="357">
        <f>SUM(L33:M38)</f>
        <v>5</v>
      </c>
      <c r="M39" s="357"/>
      <c r="N39" s="357">
        <f>SUM(N33:O38)</f>
        <v>0</v>
      </c>
      <c r="O39" s="357"/>
      <c r="P39" s="358">
        <f t="shared" si="10"/>
        <v>229</v>
      </c>
      <c r="Q39" s="359"/>
      <c r="R39" s="120">
        <f>SUM(D39:O39)</f>
        <v>229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131</v>
      </c>
      <c r="E41" s="43"/>
      <c r="F41" s="43">
        <f t="shared" ref="F41:N41" si="11">SUM(F8+F9+F14+F15+F5+F7+F6+F16)</f>
        <v>158</v>
      </c>
      <c r="G41" s="43"/>
      <c r="H41" s="43">
        <f t="shared" si="11"/>
        <v>50</v>
      </c>
      <c r="I41" s="43"/>
      <c r="J41" s="43">
        <f t="shared" si="11"/>
        <v>124</v>
      </c>
      <c r="K41" s="43"/>
      <c r="L41" s="43">
        <f>SUM(L8+L9+L14+L15+L5+L7+L6+L16)</f>
        <v>70</v>
      </c>
      <c r="M41" s="43"/>
      <c r="N41" s="43">
        <f t="shared" si="11"/>
        <v>459</v>
      </c>
      <c r="O41" s="43"/>
      <c r="P41" s="376">
        <f>SUM(D41+F41+H41+J41+L41+N41)</f>
        <v>992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134</v>
      </c>
      <c r="E42" s="43"/>
      <c r="F42" s="43">
        <f t="shared" ref="F42:N42" si="12">SUM(F10+F11+F5+F14+F15+F16+F7+F6)</f>
        <v>123</v>
      </c>
      <c r="G42" s="43"/>
      <c r="H42" s="43">
        <f t="shared" si="12"/>
        <v>50</v>
      </c>
      <c r="I42" s="43"/>
      <c r="J42" s="43">
        <f t="shared" si="12"/>
        <v>127</v>
      </c>
      <c r="K42" s="43"/>
      <c r="L42" s="43">
        <f t="shared" si="12"/>
        <v>86</v>
      </c>
      <c r="M42" s="43"/>
      <c r="N42" s="43">
        <f t="shared" si="12"/>
        <v>459</v>
      </c>
      <c r="O42" s="43"/>
      <c r="P42" s="376">
        <f>SUM(D42+F42+H42+J42+L42+N42)</f>
        <v>979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187</v>
      </c>
      <c r="E43" s="44"/>
      <c r="F43" s="44">
        <f t="shared" ref="F43:N43" si="13">SUM(F12+F13+F14+F15+F16+F5+F7+F6)</f>
        <v>154</v>
      </c>
      <c r="G43" s="44"/>
      <c r="H43" s="44">
        <f t="shared" si="13"/>
        <v>103</v>
      </c>
      <c r="I43" s="44"/>
      <c r="J43" s="44">
        <f t="shared" si="13"/>
        <v>198</v>
      </c>
      <c r="K43" s="44"/>
      <c r="L43" s="44">
        <f t="shared" si="13"/>
        <v>102</v>
      </c>
      <c r="M43" s="44"/>
      <c r="N43" s="44">
        <f t="shared" si="13"/>
        <v>459</v>
      </c>
      <c r="O43" s="44"/>
      <c r="P43" s="382">
        <f>SUM(D43+F43+H43+J43+L43+N43)</f>
        <v>1203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452</v>
      </c>
      <c r="E44" s="46"/>
      <c r="F44" s="45">
        <f>SUM(F41:F43)</f>
        <v>435</v>
      </c>
      <c r="G44" s="47"/>
      <c r="H44" s="45">
        <f>SUM(H41:H43)</f>
        <v>203</v>
      </c>
      <c r="I44" s="46"/>
      <c r="J44" s="45">
        <f>SUM(J41:J43)</f>
        <v>449</v>
      </c>
      <c r="K44" s="46"/>
      <c r="L44" s="45">
        <f>SUM(L41:L43)</f>
        <v>258</v>
      </c>
      <c r="M44" s="46"/>
      <c r="N44" s="45">
        <f>SUM(N41:N43)</f>
        <v>1377</v>
      </c>
      <c r="O44" s="46"/>
      <c r="P44" s="362">
        <f>SUM(P41:P43)</f>
        <v>3174</v>
      </c>
      <c r="Q44" s="363"/>
      <c r="R44" s="120">
        <f>SUM(D44:N44)</f>
        <v>3174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>
        <v>20</v>
      </c>
      <c r="M46" s="99"/>
      <c r="N46" s="97"/>
      <c r="O46" s="100"/>
      <c r="P46" s="101">
        <f>SUM(D46+F46+H46+J46+L46+N46)</f>
        <v>20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156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156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156</v>
      </c>
      <c r="I49" s="118"/>
      <c r="J49" s="118">
        <f>SUM(J46:J48)</f>
        <v>0</v>
      </c>
      <c r="K49" s="118"/>
      <c r="L49" s="118">
        <f>SUM(L46:L48)</f>
        <v>20</v>
      </c>
      <c r="M49" s="118"/>
      <c r="N49" s="118">
        <f>SUM(N46:N48)</f>
        <v>0</v>
      </c>
      <c r="O49" s="107"/>
      <c r="P49" s="108">
        <f>SUM(P46:P48)</f>
        <v>176</v>
      </c>
      <c r="Q49" s="54"/>
      <c r="R49" s="122">
        <f>SUM(D49:O49)</f>
        <v>176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50"/>
  <sheetViews>
    <sheetView topLeftCell="G1" workbookViewId="0">
      <selection activeCell="E24" sqref="E2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42499</v>
      </c>
      <c r="E2" s="330"/>
      <c r="F2" s="330">
        <v>42501</v>
      </c>
      <c r="G2" s="330"/>
      <c r="H2" s="330">
        <v>42502</v>
      </c>
      <c r="I2" s="330"/>
      <c r="J2" s="330">
        <v>42503</v>
      </c>
      <c r="K2" s="330"/>
      <c r="L2" s="330">
        <v>42504</v>
      </c>
      <c r="M2" s="330"/>
      <c r="N2" s="330">
        <v>42505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0" t="s">
        <v>28</v>
      </c>
      <c r="F4" s="85" t="s">
        <v>27</v>
      </c>
      <c r="G4" s="250" t="s">
        <v>28</v>
      </c>
      <c r="H4" s="85" t="s">
        <v>25</v>
      </c>
      <c r="I4" s="250" t="s">
        <v>28</v>
      </c>
      <c r="J4" s="85" t="s">
        <v>25</v>
      </c>
      <c r="K4" s="250" t="s">
        <v>28</v>
      </c>
      <c r="L4" s="85" t="s">
        <v>25</v>
      </c>
      <c r="M4" s="250" t="s">
        <v>28</v>
      </c>
      <c r="N4" s="85" t="s">
        <v>25</v>
      </c>
      <c r="O4" s="25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6</v>
      </c>
      <c r="E5" s="25">
        <f>SUM(C5*D5)</f>
        <v>300</v>
      </c>
      <c r="F5" s="143">
        <v>9</v>
      </c>
      <c r="G5" s="25">
        <f>SUM(C5*F5)</f>
        <v>450</v>
      </c>
      <c r="H5" s="143">
        <v>14</v>
      </c>
      <c r="I5" s="25">
        <f>SUM(C5*H5)</f>
        <v>700</v>
      </c>
      <c r="J5" s="143">
        <v>15</v>
      </c>
      <c r="K5" s="26">
        <f>SUM(C5*J5)</f>
        <v>750</v>
      </c>
      <c r="L5" s="143">
        <v>23</v>
      </c>
      <c r="M5" s="25">
        <f>SUM(C5*L5)</f>
        <v>1150</v>
      </c>
      <c r="N5" s="143"/>
      <c r="O5" s="86"/>
      <c r="P5" s="152">
        <f t="shared" ref="P5:Q14" si="0">SUM(D5+F5+H5+J5+L5+N5)</f>
        <v>67</v>
      </c>
      <c r="Q5" s="21">
        <f t="shared" si="0"/>
        <v>3350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9</v>
      </c>
      <c r="E6" s="25">
        <f t="shared" ref="E6:E13" si="1">SUM(C6*D6)</f>
        <v>225</v>
      </c>
      <c r="F6" s="144">
        <v>146</v>
      </c>
      <c r="G6" s="25">
        <f t="shared" ref="G6:G13" si="2">SUM(F6*C6)</f>
        <v>3650</v>
      </c>
      <c r="H6" s="144">
        <v>53</v>
      </c>
      <c r="I6" s="25">
        <f t="shared" ref="I6:I13" si="3">SUM(C6*H6)</f>
        <v>1325</v>
      </c>
      <c r="J6" s="144">
        <v>52</v>
      </c>
      <c r="K6" s="26">
        <f t="shared" ref="K6:K13" si="4">SUM(C6*J6)</f>
        <v>1300</v>
      </c>
      <c r="L6" s="144">
        <v>36</v>
      </c>
      <c r="M6" s="25">
        <f t="shared" ref="M6:M13" si="5">SUM(C6*L6)</f>
        <v>900</v>
      </c>
      <c r="N6" s="144"/>
      <c r="O6" s="128"/>
      <c r="P6" s="153">
        <f t="shared" si="0"/>
        <v>296</v>
      </c>
      <c r="Q6" s="21">
        <f t="shared" si="0"/>
        <v>7400</v>
      </c>
      <c r="R6" s="84"/>
    </row>
    <row r="7" spans="1:18">
      <c r="A7" s="74" t="s">
        <v>2</v>
      </c>
      <c r="B7" s="1"/>
      <c r="C7" s="16"/>
      <c r="D7" s="144">
        <v>89</v>
      </c>
      <c r="E7" s="25"/>
      <c r="F7" s="144">
        <v>104</v>
      </c>
      <c r="G7" s="25"/>
      <c r="H7" s="144">
        <v>100</v>
      </c>
      <c r="I7" s="25"/>
      <c r="J7" s="144"/>
      <c r="K7" s="26"/>
      <c r="L7" s="144"/>
      <c r="M7" s="25"/>
      <c r="N7" s="144"/>
      <c r="O7" s="86"/>
      <c r="P7" s="153">
        <f>SUM(D7+F7+H7+J7+L7+N7)</f>
        <v>293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1</v>
      </c>
      <c r="G8" s="25">
        <f t="shared" si="2"/>
        <v>30</v>
      </c>
      <c r="H8" s="144"/>
      <c r="I8" s="25">
        <f t="shared" si="3"/>
        <v>0</v>
      </c>
      <c r="J8" s="144">
        <v>1</v>
      </c>
      <c r="K8" s="26">
        <f t="shared" si="4"/>
        <v>30</v>
      </c>
      <c r="L8" s="144"/>
      <c r="M8" s="25">
        <f t="shared" si="5"/>
        <v>0</v>
      </c>
      <c r="N8" s="144"/>
      <c r="O8" s="86"/>
      <c r="P8" s="154">
        <f t="shared" si="0"/>
        <v>2</v>
      </c>
      <c r="Q8" s="22">
        <f t="shared" si="0"/>
        <v>60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>
        <v>30</v>
      </c>
      <c r="I9" s="25">
        <f t="shared" si="3"/>
        <v>450</v>
      </c>
      <c r="J9" s="144"/>
      <c r="K9" s="26">
        <f t="shared" si="4"/>
        <v>0</v>
      </c>
      <c r="L9" s="144">
        <v>1</v>
      </c>
      <c r="M9" s="25">
        <f t="shared" si="5"/>
        <v>15</v>
      </c>
      <c r="N9" s="144"/>
      <c r="O9" s="86"/>
      <c r="P9" s="154">
        <f>SUM(D9+F9+H9+J9+L9+N9)</f>
        <v>31</v>
      </c>
      <c r="Q9" s="22">
        <f>SUM(E9+G9+I9+K9+M9+O9)</f>
        <v>465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/>
      <c r="G10" s="25">
        <f t="shared" si="2"/>
        <v>0</v>
      </c>
      <c r="H10" s="144">
        <v>3</v>
      </c>
      <c r="I10" s="25">
        <f t="shared" si="3"/>
        <v>60</v>
      </c>
      <c r="J10" s="144">
        <v>1</v>
      </c>
      <c r="K10" s="26">
        <f t="shared" si="4"/>
        <v>20</v>
      </c>
      <c r="L10" s="144">
        <v>4</v>
      </c>
      <c r="M10" s="25">
        <f t="shared" si="5"/>
        <v>80</v>
      </c>
      <c r="N10" s="144"/>
      <c r="O10" s="86"/>
      <c r="P10" s="154">
        <f t="shared" si="0"/>
        <v>9</v>
      </c>
      <c r="Q10" s="22">
        <f t="shared" si="0"/>
        <v>180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6</v>
      </c>
      <c r="E11" s="25">
        <f t="shared" si="1"/>
        <v>60</v>
      </c>
      <c r="F11" s="144">
        <v>1</v>
      </c>
      <c r="G11" s="25">
        <f t="shared" si="2"/>
        <v>10</v>
      </c>
      <c r="H11" s="144">
        <v>6</v>
      </c>
      <c r="I11" s="25">
        <f t="shared" si="3"/>
        <v>60</v>
      </c>
      <c r="J11" s="144">
        <v>2</v>
      </c>
      <c r="K11" s="26">
        <f t="shared" si="4"/>
        <v>20</v>
      </c>
      <c r="L11" s="144">
        <v>9</v>
      </c>
      <c r="M11" s="25">
        <f t="shared" si="5"/>
        <v>90</v>
      </c>
      <c r="N11" s="144"/>
      <c r="O11" s="86"/>
      <c r="P11" s="154">
        <f t="shared" si="0"/>
        <v>24</v>
      </c>
      <c r="Q11" s="22">
        <f t="shared" si="0"/>
        <v>240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19</v>
      </c>
      <c r="E12" s="25">
        <f t="shared" si="1"/>
        <v>380</v>
      </c>
      <c r="F12" s="144">
        <v>20</v>
      </c>
      <c r="G12" s="25">
        <f t="shared" si="2"/>
        <v>400</v>
      </c>
      <c r="H12" s="144">
        <v>16</v>
      </c>
      <c r="I12" s="25">
        <f t="shared" si="3"/>
        <v>320</v>
      </c>
      <c r="J12" s="144">
        <v>12</v>
      </c>
      <c r="K12" s="26">
        <f t="shared" si="4"/>
        <v>240</v>
      </c>
      <c r="L12" s="144">
        <v>32</v>
      </c>
      <c r="M12" s="25">
        <f t="shared" si="5"/>
        <v>640</v>
      </c>
      <c r="N12" s="144"/>
      <c r="O12" s="86"/>
      <c r="P12" s="154">
        <f t="shared" si="0"/>
        <v>99</v>
      </c>
      <c r="Q12" s="22">
        <f t="shared" si="0"/>
        <v>1980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22</v>
      </c>
      <c r="E13" s="25">
        <f t="shared" si="1"/>
        <v>220</v>
      </c>
      <c r="F13" s="144">
        <v>136</v>
      </c>
      <c r="G13" s="25">
        <f t="shared" si="2"/>
        <v>1360</v>
      </c>
      <c r="H13" s="144">
        <v>56</v>
      </c>
      <c r="I13" s="25">
        <f t="shared" si="3"/>
        <v>560</v>
      </c>
      <c r="J13" s="144">
        <v>8</v>
      </c>
      <c r="K13" s="26">
        <f t="shared" si="4"/>
        <v>80</v>
      </c>
      <c r="L13" s="144">
        <v>19</v>
      </c>
      <c r="M13" s="25">
        <f t="shared" si="5"/>
        <v>190</v>
      </c>
      <c r="N13" s="144"/>
      <c r="O13" s="86"/>
      <c r="P13" s="154">
        <f t="shared" si="0"/>
        <v>241</v>
      </c>
      <c r="Q13" s="22">
        <f t="shared" si="0"/>
        <v>2410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>
        <v>15</v>
      </c>
      <c r="G14" s="27">
        <v>375</v>
      </c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15</v>
      </c>
      <c r="Q14" s="22">
        <f t="shared" si="0"/>
        <v>375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12</v>
      </c>
      <c r="G15" s="29"/>
      <c r="H15" s="145">
        <v>9</v>
      </c>
      <c r="I15" s="29"/>
      <c r="J15" s="145">
        <v>1</v>
      </c>
      <c r="K15" s="30"/>
      <c r="L15" s="145">
        <v>3</v>
      </c>
      <c r="M15" s="29"/>
      <c r="N15" s="145"/>
      <c r="O15" s="86"/>
      <c r="P15" s="155">
        <f>SUM(D15+F15+H15+J15+L15+N15)</f>
        <v>28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412</v>
      </c>
      <c r="O16" s="88"/>
      <c r="P16" s="155">
        <f>SUM(D16+F16+H16+J16+L16+N16)</f>
        <v>412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155</v>
      </c>
      <c r="E17" s="168">
        <f>SUM(E5:E16)</f>
        <v>1205</v>
      </c>
      <c r="F17" s="170">
        <f t="shared" ref="F17:Q17" si="6">SUM(F5:F16)</f>
        <v>444</v>
      </c>
      <c r="G17" s="168">
        <f t="shared" si="6"/>
        <v>6275</v>
      </c>
      <c r="H17" s="170">
        <f t="shared" si="6"/>
        <v>287</v>
      </c>
      <c r="I17" s="168">
        <f t="shared" si="6"/>
        <v>3475</v>
      </c>
      <c r="J17" s="170">
        <f t="shared" si="6"/>
        <v>92</v>
      </c>
      <c r="K17" s="168">
        <f t="shared" si="6"/>
        <v>2440</v>
      </c>
      <c r="L17" s="170">
        <f t="shared" si="6"/>
        <v>127</v>
      </c>
      <c r="M17" s="168">
        <f t="shared" si="6"/>
        <v>3065</v>
      </c>
      <c r="N17" s="170">
        <f t="shared" si="6"/>
        <v>412</v>
      </c>
      <c r="O17" s="171">
        <f t="shared" si="6"/>
        <v>0</v>
      </c>
      <c r="P17" s="172">
        <f t="shared" si="6"/>
        <v>1517</v>
      </c>
      <c r="Q17" s="173">
        <f t="shared" si="6"/>
        <v>16460</v>
      </c>
      <c r="R17" s="84"/>
    </row>
    <row r="18" spans="1:18" ht="13.5" customHeight="1">
      <c r="A18" s="219" t="s">
        <v>49</v>
      </c>
      <c r="B18" s="220"/>
      <c r="C18" s="22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74" t="s">
        <v>54</v>
      </c>
      <c r="B19" s="23"/>
      <c r="C19" s="23"/>
      <c r="D19" s="226"/>
      <c r="E19" s="27"/>
      <c r="F19" s="226"/>
      <c r="G19" s="27"/>
      <c r="H19" s="226"/>
      <c r="I19" s="27"/>
      <c r="J19" s="226"/>
      <c r="K19" s="27"/>
      <c r="L19" s="144">
        <v>1</v>
      </c>
      <c r="M19" s="27">
        <v>150</v>
      </c>
      <c r="N19" s="227"/>
      <c r="O19" s="228"/>
      <c r="P19" s="227">
        <f>SUM(N19+L19+J19+H19+F19+D19)</f>
        <v>1</v>
      </c>
      <c r="Q19" s="21">
        <f>SUM(M19+K19+I19+G19+E19+O19)</f>
        <v>150</v>
      </c>
      <c r="R19" s="84"/>
    </row>
    <row r="20" spans="1:18">
      <c r="A20" s="74" t="s">
        <v>58</v>
      </c>
      <c r="B20" s="23"/>
      <c r="C20" s="23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59" t="s">
        <v>50</v>
      </c>
      <c r="B21" s="160" t="s">
        <v>1</v>
      </c>
      <c r="C21" s="160"/>
      <c r="D21" s="195">
        <v>10</v>
      </c>
      <c r="E21" s="25">
        <v>100</v>
      </c>
      <c r="F21" s="143">
        <v>33</v>
      </c>
      <c r="G21" s="25">
        <v>330</v>
      </c>
      <c r="H21" s="143">
        <v>15</v>
      </c>
      <c r="I21" s="25">
        <v>150</v>
      </c>
      <c r="J21" s="143">
        <v>8</v>
      </c>
      <c r="K21" s="25">
        <v>80</v>
      </c>
      <c r="L21" s="143">
        <v>21</v>
      </c>
      <c r="M21" s="25">
        <v>210</v>
      </c>
      <c r="N21" s="143">
        <v>72</v>
      </c>
      <c r="O21" s="25">
        <v>720</v>
      </c>
      <c r="P21" s="156">
        <f>SUM(N21+L21+J21+H21+F21+D21)</f>
        <v>159</v>
      </c>
      <c r="Q21" s="21">
        <f>SUM(M21+K21+I21+G21+E21+O21)</f>
        <v>1590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165</v>
      </c>
      <c r="E22" s="129">
        <f t="shared" si="7"/>
        <v>1305</v>
      </c>
      <c r="F22" s="151">
        <f t="shared" si="7"/>
        <v>477</v>
      </c>
      <c r="G22" s="129">
        <f t="shared" si="7"/>
        <v>6605</v>
      </c>
      <c r="H22" s="151">
        <f t="shared" si="7"/>
        <v>302</v>
      </c>
      <c r="I22" s="129">
        <f t="shared" si="7"/>
        <v>3625</v>
      </c>
      <c r="J22" s="151">
        <f t="shared" si="7"/>
        <v>100</v>
      </c>
      <c r="K22" s="129">
        <f t="shared" si="7"/>
        <v>2520</v>
      </c>
      <c r="L22" s="151">
        <f t="shared" si="7"/>
        <v>149</v>
      </c>
      <c r="M22" s="129">
        <f t="shared" si="7"/>
        <v>3425</v>
      </c>
      <c r="N22" s="151">
        <f t="shared" si="7"/>
        <v>484</v>
      </c>
      <c r="O22" s="129">
        <f t="shared" si="7"/>
        <v>720</v>
      </c>
      <c r="P22" s="151">
        <f t="shared" si="7"/>
        <v>1677</v>
      </c>
      <c r="Q22" s="129">
        <f>SUM(Q17:Q21)</f>
        <v>18200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48"/>
      <c r="E25" s="58"/>
      <c r="F25" s="249">
        <v>31</v>
      </c>
      <c r="G25" s="59"/>
      <c r="H25" s="249"/>
      <c r="I25" s="59"/>
      <c r="J25" s="248"/>
      <c r="K25" s="58"/>
      <c r="L25" s="248"/>
      <c r="M25" s="59"/>
      <c r="N25" s="60"/>
      <c r="O25" s="249">
        <v>22</v>
      </c>
      <c r="P25" s="69">
        <f t="shared" ref="P25:Q32" si="8">SUM(D25+F25+H25+J25+L25+N25)</f>
        <v>31</v>
      </c>
      <c r="Q25" s="62">
        <f t="shared" si="8"/>
        <v>22</v>
      </c>
      <c r="R25" s="323">
        <f>SUM(P25:Q26)</f>
        <v>440</v>
      </c>
    </row>
    <row r="26" spans="1:18" ht="15" customHeight="1">
      <c r="A26" s="4" t="s">
        <v>8</v>
      </c>
      <c r="B26" s="23"/>
      <c r="C26" s="23"/>
      <c r="D26" s="6">
        <v>81</v>
      </c>
      <c r="E26" s="7"/>
      <c r="F26" s="6">
        <v>100</v>
      </c>
      <c r="G26" s="7"/>
      <c r="H26" s="6">
        <v>133</v>
      </c>
      <c r="I26" s="7">
        <v>1</v>
      </c>
      <c r="J26" s="247">
        <v>30</v>
      </c>
      <c r="K26" s="7"/>
      <c r="L26" s="6">
        <v>14</v>
      </c>
      <c r="M26" s="7"/>
      <c r="N26" s="247"/>
      <c r="O26" s="247">
        <v>28</v>
      </c>
      <c r="P26" s="70">
        <f t="shared" si="8"/>
        <v>358</v>
      </c>
      <c r="Q26" s="63">
        <f t="shared" si="8"/>
        <v>29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>
        <v>188</v>
      </c>
      <c r="G27" s="7"/>
      <c r="H27" s="6"/>
      <c r="I27" s="7"/>
      <c r="J27" s="247"/>
      <c r="K27" s="7"/>
      <c r="L27" s="6">
        <v>8</v>
      </c>
      <c r="M27" s="9"/>
      <c r="N27" s="247"/>
      <c r="O27" s="247">
        <v>9</v>
      </c>
      <c r="P27" s="71">
        <f t="shared" si="8"/>
        <v>197</v>
      </c>
      <c r="Q27" s="63">
        <f t="shared" si="8"/>
        <v>9</v>
      </c>
      <c r="R27" s="325">
        <f>SUM(P27:Q28)</f>
        <v>315</v>
      </c>
    </row>
    <row r="28" spans="1:18" ht="15" customHeight="1">
      <c r="A28" s="4" t="s">
        <v>10</v>
      </c>
      <c r="B28" s="23"/>
      <c r="C28" s="23"/>
      <c r="D28" s="6">
        <v>24</v>
      </c>
      <c r="E28" s="7"/>
      <c r="F28" s="6">
        <v>8</v>
      </c>
      <c r="G28" s="7"/>
      <c r="H28" s="6">
        <v>9</v>
      </c>
      <c r="I28" s="7"/>
      <c r="J28" s="247">
        <v>3</v>
      </c>
      <c r="K28" s="7"/>
      <c r="L28" s="6">
        <v>11</v>
      </c>
      <c r="M28" s="9"/>
      <c r="N28" s="247"/>
      <c r="O28" s="247">
        <v>54</v>
      </c>
      <c r="P28" s="71">
        <f t="shared" si="8"/>
        <v>55</v>
      </c>
      <c r="Q28" s="63">
        <f t="shared" si="8"/>
        <v>54</v>
      </c>
      <c r="R28" s="326"/>
    </row>
    <row r="29" spans="1:18">
      <c r="A29" s="4" t="s">
        <v>11</v>
      </c>
      <c r="B29" s="23"/>
      <c r="C29" s="23"/>
      <c r="D29" s="6">
        <v>7</v>
      </c>
      <c r="E29" s="7"/>
      <c r="F29" s="6">
        <v>4</v>
      </c>
      <c r="G29" s="7"/>
      <c r="H29" s="6">
        <v>75</v>
      </c>
      <c r="I29" s="7"/>
      <c r="J29" s="247">
        <v>8</v>
      </c>
      <c r="K29" s="7"/>
      <c r="L29" s="6">
        <v>21</v>
      </c>
      <c r="M29" s="9"/>
      <c r="N29" s="247"/>
      <c r="O29" s="247">
        <v>64</v>
      </c>
      <c r="P29" s="71">
        <f t="shared" si="8"/>
        <v>115</v>
      </c>
      <c r="Q29" s="63">
        <f t="shared" si="8"/>
        <v>64</v>
      </c>
      <c r="R29" s="174">
        <f>SUM(P29:Q29)</f>
        <v>179</v>
      </c>
    </row>
    <row r="30" spans="1:18">
      <c r="A30" s="4" t="s">
        <v>12</v>
      </c>
      <c r="B30" s="23"/>
      <c r="C30" s="23"/>
      <c r="D30" s="6">
        <v>36</v>
      </c>
      <c r="E30" s="7">
        <v>3</v>
      </c>
      <c r="F30" s="6">
        <v>57</v>
      </c>
      <c r="G30" s="7">
        <v>12</v>
      </c>
      <c r="H30" s="6">
        <v>49</v>
      </c>
      <c r="I30" s="7">
        <v>8</v>
      </c>
      <c r="J30" s="247">
        <v>32</v>
      </c>
      <c r="K30" s="7">
        <v>1</v>
      </c>
      <c r="L30" s="6">
        <v>61</v>
      </c>
      <c r="M30" s="9">
        <v>3</v>
      </c>
      <c r="N30" s="247"/>
      <c r="O30" s="247">
        <v>186</v>
      </c>
      <c r="P30" s="71">
        <f t="shared" si="8"/>
        <v>235</v>
      </c>
      <c r="Q30" s="63">
        <f t="shared" si="8"/>
        <v>213</v>
      </c>
      <c r="R30" s="174">
        <f>SUM(P30:Q30)</f>
        <v>448</v>
      </c>
    </row>
    <row r="31" spans="1:18">
      <c r="A31" s="4" t="s">
        <v>44</v>
      </c>
      <c r="B31" s="23"/>
      <c r="C31" s="23"/>
      <c r="D31" s="17">
        <v>3</v>
      </c>
      <c r="E31" s="34"/>
      <c r="F31" s="17">
        <v>44</v>
      </c>
      <c r="G31" s="34"/>
      <c r="H31" s="17">
        <v>12</v>
      </c>
      <c r="I31" s="34"/>
      <c r="J31" s="35">
        <v>18</v>
      </c>
      <c r="K31" s="34"/>
      <c r="L31" s="17">
        <v>9</v>
      </c>
      <c r="M31" s="31"/>
      <c r="N31" s="35"/>
      <c r="O31" s="35">
        <v>49</v>
      </c>
      <c r="P31" s="72">
        <f t="shared" si="8"/>
        <v>86</v>
      </c>
      <c r="Q31" s="64">
        <f t="shared" si="8"/>
        <v>49</v>
      </c>
      <c r="R31" s="175">
        <f>SUM(P31:Q31)</f>
        <v>135</v>
      </c>
    </row>
    <row r="32" spans="1:18" ht="15" thickBot="1">
      <c r="A32" s="114"/>
      <c r="B32" s="111"/>
      <c r="C32" s="111"/>
      <c r="D32" s="37">
        <f t="shared" ref="D32:M32" si="9">SUM(D25:D31)</f>
        <v>152</v>
      </c>
      <c r="E32" s="38">
        <f t="shared" si="9"/>
        <v>3</v>
      </c>
      <c r="F32" s="32">
        <f t="shared" si="9"/>
        <v>432</v>
      </c>
      <c r="G32" s="39">
        <f t="shared" si="9"/>
        <v>12</v>
      </c>
      <c r="H32" s="32">
        <f t="shared" si="9"/>
        <v>278</v>
      </c>
      <c r="I32" s="39">
        <f t="shared" si="9"/>
        <v>9</v>
      </c>
      <c r="J32" s="40">
        <f t="shared" si="9"/>
        <v>91</v>
      </c>
      <c r="K32" s="39">
        <f t="shared" si="9"/>
        <v>1</v>
      </c>
      <c r="L32" s="40">
        <f t="shared" si="9"/>
        <v>124</v>
      </c>
      <c r="M32" s="38">
        <f t="shared" si="9"/>
        <v>3</v>
      </c>
      <c r="N32" s="40"/>
      <c r="O32" s="68">
        <v>412</v>
      </c>
      <c r="P32" s="73">
        <f>SUM(P25:P31)</f>
        <v>1077</v>
      </c>
      <c r="Q32" s="33">
        <f t="shared" si="8"/>
        <v>440</v>
      </c>
      <c r="R32" s="61">
        <f>SUM(P32:Q32)</f>
        <v>1517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412</v>
      </c>
    </row>
    <row r="35" spans="1:18">
      <c r="A35" s="3" t="s">
        <v>15</v>
      </c>
      <c r="B35" s="23"/>
      <c r="C35" s="23"/>
      <c r="D35" s="355">
        <v>5</v>
      </c>
      <c r="E35" s="355"/>
      <c r="F35" s="355">
        <v>16</v>
      </c>
      <c r="G35" s="355"/>
      <c r="H35" s="355">
        <v>20</v>
      </c>
      <c r="I35" s="355"/>
      <c r="J35" s="332">
        <v>4</v>
      </c>
      <c r="K35" s="356"/>
      <c r="L35" s="355">
        <v>2</v>
      </c>
      <c r="M35" s="355"/>
      <c r="N35" s="332"/>
      <c r="O35" s="333"/>
      <c r="P35" s="343">
        <f t="shared" si="10"/>
        <v>47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>
        <v>3</v>
      </c>
      <c r="I36" s="355"/>
      <c r="J36" s="332"/>
      <c r="K36" s="356"/>
      <c r="L36" s="332"/>
      <c r="M36" s="332"/>
      <c r="N36" s="332"/>
      <c r="O36" s="333"/>
      <c r="P36" s="343">
        <f t="shared" si="10"/>
        <v>3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/>
      <c r="G37" s="355"/>
      <c r="H37" s="355"/>
      <c r="I37" s="355"/>
      <c r="J37" s="332"/>
      <c r="K37" s="332"/>
      <c r="L37" s="332">
        <v>2</v>
      </c>
      <c r="M37" s="332"/>
      <c r="N37" s="332"/>
      <c r="O37" s="333"/>
      <c r="P37" s="343">
        <f t="shared" si="10"/>
        <v>5</v>
      </c>
      <c r="Q37" s="344"/>
      <c r="R37" s="84"/>
    </row>
    <row r="38" spans="1:18" ht="15">
      <c r="A38" s="76" t="s">
        <v>2</v>
      </c>
      <c r="B38" s="23"/>
      <c r="C38" s="23"/>
      <c r="D38" s="360">
        <v>89</v>
      </c>
      <c r="E38" s="361"/>
      <c r="F38" s="360">
        <v>104</v>
      </c>
      <c r="G38" s="361"/>
      <c r="H38" s="360">
        <v>100</v>
      </c>
      <c r="I38" s="361"/>
      <c r="J38" s="364"/>
      <c r="K38" s="365"/>
      <c r="L38" s="364"/>
      <c r="M38" s="365"/>
      <c r="N38" s="364"/>
      <c r="O38" s="366"/>
      <c r="P38" s="343">
        <f t="shared" si="10"/>
        <v>293</v>
      </c>
      <c r="Q38" s="344"/>
      <c r="R38" s="119"/>
    </row>
    <row r="39" spans="1:18" ht="15" thickBot="1">
      <c r="A39" s="76"/>
      <c r="B39" s="23"/>
      <c r="C39" s="23"/>
      <c r="D39" s="357">
        <f>SUM(D33:E38)</f>
        <v>97</v>
      </c>
      <c r="E39" s="357"/>
      <c r="F39" s="357">
        <f>SUM(F33:G38)</f>
        <v>120</v>
      </c>
      <c r="G39" s="357"/>
      <c r="H39" s="357">
        <f>SUM(H33:I38)</f>
        <v>123</v>
      </c>
      <c r="I39" s="357"/>
      <c r="J39" s="357">
        <f>SUM(J33:K38)</f>
        <v>4</v>
      </c>
      <c r="K39" s="357"/>
      <c r="L39" s="357">
        <f>SUM(L33:M38)</f>
        <v>4</v>
      </c>
      <c r="M39" s="357"/>
      <c r="N39" s="357">
        <f>SUM(N33:O38)</f>
        <v>0</v>
      </c>
      <c r="O39" s="357"/>
      <c r="P39" s="358">
        <f t="shared" si="10"/>
        <v>348</v>
      </c>
      <c r="Q39" s="359"/>
      <c r="R39" s="120">
        <f>SUM(D39:O39)</f>
        <v>348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107</v>
      </c>
      <c r="E41" s="43"/>
      <c r="F41" s="43">
        <f t="shared" ref="F41:N41" si="11">SUM(F8+F9+F14+F15+F5+F7+F6+F16)</f>
        <v>287</v>
      </c>
      <c r="G41" s="43"/>
      <c r="H41" s="43">
        <f t="shared" si="11"/>
        <v>206</v>
      </c>
      <c r="I41" s="43"/>
      <c r="J41" s="43">
        <f t="shared" si="11"/>
        <v>69</v>
      </c>
      <c r="K41" s="43"/>
      <c r="L41" s="43">
        <f>SUM(L8+L9+L14+L15+L5+L7+L6+L16)</f>
        <v>63</v>
      </c>
      <c r="M41" s="43"/>
      <c r="N41" s="43">
        <f t="shared" si="11"/>
        <v>412</v>
      </c>
      <c r="O41" s="43"/>
      <c r="P41" s="376">
        <f>SUM(D41+F41+H41+J41+L41+N41)</f>
        <v>1144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114</v>
      </c>
      <c r="E42" s="43"/>
      <c r="F42" s="43">
        <f t="shared" ref="F42:N42" si="12">SUM(F10+F11+F5+F14+F15+F16+F7+F6)</f>
        <v>287</v>
      </c>
      <c r="G42" s="43"/>
      <c r="H42" s="43">
        <f t="shared" si="12"/>
        <v>185</v>
      </c>
      <c r="I42" s="43"/>
      <c r="J42" s="43">
        <f t="shared" si="12"/>
        <v>71</v>
      </c>
      <c r="K42" s="43"/>
      <c r="L42" s="43">
        <f t="shared" si="12"/>
        <v>75</v>
      </c>
      <c r="M42" s="43"/>
      <c r="N42" s="43">
        <f t="shared" si="12"/>
        <v>412</v>
      </c>
      <c r="O42" s="43"/>
      <c r="P42" s="376">
        <f>SUM(D42+F42+H42+J42+L42+N42)</f>
        <v>1144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148</v>
      </c>
      <c r="E43" s="44"/>
      <c r="F43" s="44">
        <f t="shared" ref="F43:N43" si="13">SUM(F12+F13+F14+F15+F16+F5+F7+F6)</f>
        <v>442</v>
      </c>
      <c r="G43" s="44"/>
      <c r="H43" s="44">
        <f t="shared" si="13"/>
        <v>248</v>
      </c>
      <c r="I43" s="44"/>
      <c r="J43" s="44">
        <f t="shared" si="13"/>
        <v>88</v>
      </c>
      <c r="K43" s="44"/>
      <c r="L43" s="44">
        <f t="shared" si="13"/>
        <v>113</v>
      </c>
      <c r="M43" s="44"/>
      <c r="N43" s="44">
        <f t="shared" si="13"/>
        <v>412</v>
      </c>
      <c r="O43" s="44"/>
      <c r="P43" s="382">
        <f>SUM(D43+F43+H43+J43+L43+N43)</f>
        <v>1451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369</v>
      </c>
      <c r="E44" s="46"/>
      <c r="F44" s="45">
        <f>SUM(F41:F43)</f>
        <v>1016</v>
      </c>
      <c r="G44" s="47"/>
      <c r="H44" s="45">
        <f>SUM(H41:H43)</f>
        <v>639</v>
      </c>
      <c r="I44" s="46"/>
      <c r="J44" s="45">
        <f>SUM(J41:J43)</f>
        <v>228</v>
      </c>
      <c r="K44" s="46"/>
      <c r="L44" s="45">
        <f>SUM(L41:L43)</f>
        <v>251</v>
      </c>
      <c r="M44" s="46"/>
      <c r="N44" s="45">
        <f>SUM(N41:N43)</f>
        <v>1236</v>
      </c>
      <c r="O44" s="46"/>
      <c r="P44" s="362">
        <f>SUM(P41:P43)</f>
        <v>3739</v>
      </c>
      <c r="Q44" s="363"/>
      <c r="R44" s="120">
        <f>SUM(D44:N44)</f>
        <v>3739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>
        <v>20</v>
      </c>
      <c r="M46" s="99"/>
      <c r="N46" s="97"/>
      <c r="O46" s="100"/>
      <c r="P46" s="101">
        <f>SUM(D46+F46+H46+J46+L46+N46)</f>
        <v>20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282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282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282</v>
      </c>
      <c r="I49" s="118"/>
      <c r="J49" s="118">
        <f>SUM(J46:J48)</f>
        <v>0</v>
      </c>
      <c r="K49" s="118"/>
      <c r="L49" s="118">
        <f>SUM(L46:L48)</f>
        <v>20</v>
      </c>
      <c r="M49" s="118"/>
      <c r="N49" s="118">
        <f>SUM(N46:N48)</f>
        <v>0</v>
      </c>
      <c r="O49" s="107"/>
      <c r="P49" s="108">
        <f>SUM(P46:P48)</f>
        <v>302</v>
      </c>
      <c r="Q49" s="54"/>
      <c r="R49" s="122">
        <f>SUM(D49:O49)</f>
        <v>302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C8" sqref="C8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42506</v>
      </c>
      <c r="E2" s="330"/>
      <c r="F2" s="330">
        <v>42508</v>
      </c>
      <c r="G2" s="330"/>
      <c r="H2" s="330">
        <v>42509</v>
      </c>
      <c r="I2" s="330"/>
      <c r="J2" s="330">
        <v>42510</v>
      </c>
      <c r="K2" s="330"/>
      <c r="L2" s="330">
        <v>42511</v>
      </c>
      <c r="M2" s="330"/>
      <c r="N2" s="330">
        <v>42512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0" t="s">
        <v>28</v>
      </c>
      <c r="F4" s="85" t="s">
        <v>27</v>
      </c>
      <c r="G4" s="250" t="s">
        <v>28</v>
      </c>
      <c r="H4" s="85" t="s">
        <v>25</v>
      </c>
      <c r="I4" s="250" t="s">
        <v>28</v>
      </c>
      <c r="J4" s="85" t="s">
        <v>25</v>
      </c>
      <c r="K4" s="250" t="s">
        <v>28</v>
      </c>
      <c r="L4" s="85" t="s">
        <v>25</v>
      </c>
      <c r="M4" s="250" t="s">
        <v>28</v>
      </c>
      <c r="N4" s="85" t="s">
        <v>25</v>
      </c>
      <c r="O4" s="25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16</v>
      </c>
      <c r="E5" s="25">
        <f>SUM(C5*D5)</f>
        <v>800</v>
      </c>
      <c r="F5" s="143">
        <v>10</v>
      </c>
      <c r="G5" s="25">
        <f>SUM(C5*F5)</f>
        <v>500</v>
      </c>
      <c r="H5" s="143">
        <v>10</v>
      </c>
      <c r="I5" s="25">
        <f>SUM(C5*H5)</f>
        <v>500</v>
      </c>
      <c r="J5" s="143">
        <v>18</v>
      </c>
      <c r="K5" s="26">
        <f>SUM(C5*J5)</f>
        <v>900</v>
      </c>
      <c r="L5" s="143">
        <v>31</v>
      </c>
      <c r="M5" s="25">
        <f>SUM(C5*L5)</f>
        <v>1550</v>
      </c>
      <c r="N5" s="143"/>
      <c r="O5" s="86"/>
      <c r="P5" s="152">
        <f t="shared" ref="P5:Q14" si="0">SUM(D5+F5+H5+J5+L5+N5)</f>
        <v>85</v>
      </c>
      <c r="Q5" s="21">
        <f t="shared" si="0"/>
        <v>4250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29</v>
      </c>
      <c r="E6" s="25">
        <f t="shared" ref="E6:E13" si="1">SUM(C6*D6)</f>
        <v>725</v>
      </c>
      <c r="F6" s="144">
        <v>60</v>
      </c>
      <c r="G6" s="25">
        <f t="shared" ref="G6:G13" si="2">SUM(F6*C6)</f>
        <v>1500</v>
      </c>
      <c r="H6" s="144">
        <v>25</v>
      </c>
      <c r="I6" s="25">
        <f t="shared" ref="I6:I13" si="3">SUM(C6*H6)</f>
        <v>625</v>
      </c>
      <c r="J6" s="144">
        <v>90</v>
      </c>
      <c r="K6" s="26">
        <f t="shared" ref="K6:K13" si="4">SUM(C6*J6)</f>
        <v>2250</v>
      </c>
      <c r="L6" s="144">
        <v>48</v>
      </c>
      <c r="M6" s="25">
        <f t="shared" ref="M6:M13" si="5">SUM(C6*L6)</f>
        <v>1200</v>
      </c>
      <c r="N6" s="144"/>
      <c r="O6" s="128"/>
      <c r="P6" s="153">
        <f t="shared" si="0"/>
        <v>252</v>
      </c>
      <c r="Q6" s="21">
        <f t="shared" si="0"/>
        <v>6300</v>
      </c>
      <c r="R6" s="84"/>
    </row>
    <row r="7" spans="1:18">
      <c r="A7" s="74" t="s">
        <v>2</v>
      </c>
      <c r="B7" s="1"/>
      <c r="C7" s="16"/>
      <c r="D7" s="144">
        <v>141</v>
      </c>
      <c r="E7" s="25"/>
      <c r="F7" s="144">
        <v>273</v>
      </c>
      <c r="G7" s="25"/>
      <c r="H7" s="144">
        <v>73</v>
      </c>
      <c r="I7" s="25"/>
      <c r="J7" s="144"/>
      <c r="K7" s="26"/>
      <c r="L7" s="144"/>
      <c r="M7" s="25"/>
      <c r="N7" s="144"/>
      <c r="O7" s="86"/>
      <c r="P7" s="153">
        <f>SUM(D7+F7+H7+J7+L7+N7)</f>
        <v>487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4</v>
      </c>
      <c r="E9" s="25">
        <f t="shared" si="1"/>
        <v>60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>
        <v>9</v>
      </c>
      <c r="M9" s="25">
        <f t="shared" si="5"/>
        <v>135</v>
      </c>
      <c r="N9" s="144"/>
      <c r="O9" s="86"/>
      <c r="P9" s="154">
        <f>SUM(D9+F9+H9+J9+L9+N9)</f>
        <v>13</v>
      </c>
      <c r="Q9" s="22">
        <f>SUM(E9+G9+I9+K9+M9+O9)</f>
        <v>195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3</v>
      </c>
      <c r="E10" s="25">
        <f t="shared" si="1"/>
        <v>60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3</v>
      </c>
      <c r="Q10" s="22">
        <f t="shared" si="0"/>
        <v>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5</v>
      </c>
      <c r="E11" s="25">
        <f t="shared" si="1"/>
        <v>50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5</v>
      </c>
      <c r="Q11" s="22">
        <f t="shared" si="0"/>
        <v>50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24</v>
      </c>
      <c r="E12" s="25">
        <f t="shared" si="1"/>
        <v>480</v>
      </c>
      <c r="F12" s="144">
        <v>18</v>
      </c>
      <c r="G12" s="25">
        <f t="shared" si="2"/>
        <v>360</v>
      </c>
      <c r="H12" s="144">
        <v>25</v>
      </c>
      <c r="I12" s="25">
        <f t="shared" si="3"/>
        <v>500</v>
      </c>
      <c r="J12" s="144">
        <v>43</v>
      </c>
      <c r="K12" s="26">
        <f t="shared" si="4"/>
        <v>860</v>
      </c>
      <c r="L12" s="144">
        <v>22</v>
      </c>
      <c r="M12" s="25">
        <f t="shared" si="5"/>
        <v>440</v>
      </c>
      <c r="N12" s="144"/>
      <c r="O12" s="86"/>
      <c r="P12" s="154">
        <f t="shared" si="0"/>
        <v>132</v>
      </c>
      <c r="Q12" s="22">
        <f t="shared" si="0"/>
        <v>2640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40</v>
      </c>
      <c r="E13" s="25">
        <f t="shared" si="1"/>
        <v>400</v>
      </c>
      <c r="F13" s="144">
        <v>43</v>
      </c>
      <c r="G13" s="25">
        <f t="shared" si="2"/>
        <v>430</v>
      </c>
      <c r="H13" s="144">
        <v>71</v>
      </c>
      <c r="I13" s="25">
        <f t="shared" si="3"/>
        <v>710</v>
      </c>
      <c r="J13" s="144">
        <v>15</v>
      </c>
      <c r="K13" s="26">
        <f t="shared" si="4"/>
        <v>150</v>
      </c>
      <c r="L13" s="144">
        <v>23</v>
      </c>
      <c r="M13" s="25">
        <f t="shared" si="5"/>
        <v>230</v>
      </c>
      <c r="N13" s="144"/>
      <c r="O13" s="86"/>
      <c r="P13" s="154">
        <f t="shared" si="0"/>
        <v>192</v>
      </c>
      <c r="Q13" s="22">
        <f t="shared" si="0"/>
        <v>1920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27</v>
      </c>
      <c r="E15" s="25"/>
      <c r="F15" s="145">
        <v>1</v>
      </c>
      <c r="G15" s="29"/>
      <c r="H15" s="145">
        <v>22</v>
      </c>
      <c r="I15" s="29"/>
      <c r="J15" s="145">
        <v>20</v>
      </c>
      <c r="K15" s="30"/>
      <c r="L15" s="145">
        <v>1</v>
      </c>
      <c r="M15" s="29"/>
      <c r="N15" s="145"/>
      <c r="O15" s="86"/>
      <c r="P15" s="155">
        <f>SUM(D15+F15+H15+J15+L15+N15)</f>
        <v>71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433</v>
      </c>
      <c r="O16" s="88"/>
      <c r="P16" s="155">
        <f>SUM(D16+F16+H16+J16+L16+N16)</f>
        <v>433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289</v>
      </c>
      <c r="E17" s="168">
        <f>SUM(E5:E16)</f>
        <v>2575</v>
      </c>
      <c r="F17" s="170">
        <f t="shared" ref="F17:Q17" si="6">SUM(F5:F16)</f>
        <v>405</v>
      </c>
      <c r="G17" s="168">
        <f t="shared" si="6"/>
        <v>2790</v>
      </c>
      <c r="H17" s="170">
        <f t="shared" si="6"/>
        <v>226</v>
      </c>
      <c r="I17" s="168">
        <f t="shared" si="6"/>
        <v>2335</v>
      </c>
      <c r="J17" s="170">
        <f t="shared" si="6"/>
        <v>186</v>
      </c>
      <c r="K17" s="168">
        <f t="shared" si="6"/>
        <v>4160</v>
      </c>
      <c r="L17" s="170">
        <f t="shared" si="6"/>
        <v>134</v>
      </c>
      <c r="M17" s="168">
        <f t="shared" si="6"/>
        <v>3555</v>
      </c>
      <c r="N17" s="170">
        <f t="shared" si="6"/>
        <v>433</v>
      </c>
      <c r="O17" s="171">
        <f t="shared" si="6"/>
        <v>0</v>
      </c>
      <c r="P17" s="172">
        <f t="shared" si="6"/>
        <v>1673</v>
      </c>
      <c r="Q17" s="173">
        <f t="shared" si="6"/>
        <v>15415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>
        <v>22</v>
      </c>
      <c r="I18" s="27">
        <v>2200</v>
      </c>
      <c r="J18" s="195"/>
      <c r="K18" s="27"/>
      <c r="L18" s="144"/>
      <c r="M18" s="27"/>
      <c r="N18" s="162"/>
      <c r="O18" s="163"/>
      <c r="P18" s="156">
        <f>SUM(N18+L18+J18+H18+F18+D18)</f>
        <v>22</v>
      </c>
      <c r="Q18" s="21">
        <f>SUM(M18+K18+I18+G18+E18+O18)</f>
        <v>2200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26</v>
      </c>
      <c r="E21" s="27">
        <v>260</v>
      </c>
      <c r="F21" s="144">
        <v>25</v>
      </c>
      <c r="G21" s="27">
        <v>250</v>
      </c>
      <c r="H21" s="144">
        <v>13</v>
      </c>
      <c r="I21" s="27">
        <v>130</v>
      </c>
      <c r="J21" s="144">
        <v>29</v>
      </c>
      <c r="K21" s="27">
        <v>290</v>
      </c>
      <c r="L21" s="144"/>
      <c r="M21" s="27"/>
      <c r="N21" s="144">
        <v>86</v>
      </c>
      <c r="O21" s="27">
        <v>860</v>
      </c>
      <c r="P21" s="156">
        <f>SUM(N21+L21+J21+H21+F21+D21)</f>
        <v>179</v>
      </c>
      <c r="Q21" s="21">
        <f>SUM(M21+K21+I21+G21+E21+O21)</f>
        <v>1790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315</v>
      </c>
      <c r="E22" s="129">
        <f t="shared" si="7"/>
        <v>2835</v>
      </c>
      <c r="F22" s="151">
        <f t="shared" si="7"/>
        <v>430</v>
      </c>
      <c r="G22" s="129">
        <f t="shared" si="7"/>
        <v>3040</v>
      </c>
      <c r="H22" s="151">
        <f t="shared" si="7"/>
        <v>261</v>
      </c>
      <c r="I22" s="129">
        <f t="shared" si="7"/>
        <v>4665</v>
      </c>
      <c r="J22" s="151">
        <f t="shared" si="7"/>
        <v>215</v>
      </c>
      <c r="K22" s="129">
        <f t="shared" si="7"/>
        <v>4450</v>
      </c>
      <c r="L22" s="151">
        <f t="shared" si="7"/>
        <v>134</v>
      </c>
      <c r="M22" s="129">
        <f t="shared" si="7"/>
        <v>3555</v>
      </c>
      <c r="N22" s="151">
        <f t="shared" si="7"/>
        <v>519</v>
      </c>
      <c r="O22" s="129">
        <f t="shared" si="7"/>
        <v>860</v>
      </c>
      <c r="P22" s="151">
        <f t="shared" si="7"/>
        <v>1874</v>
      </c>
      <c r="Q22" s="129">
        <f>SUM(Q17:Q21)</f>
        <v>19405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48"/>
      <c r="E25" s="58"/>
      <c r="F25" s="249">
        <v>2</v>
      </c>
      <c r="G25" s="59"/>
      <c r="H25" s="249"/>
      <c r="I25" s="59"/>
      <c r="J25" s="248">
        <v>1</v>
      </c>
      <c r="K25" s="58"/>
      <c r="L25" s="248"/>
      <c r="M25" s="59"/>
      <c r="N25" s="60"/>
      <c r="O25" s="249">
        <v>15</v>
      </c>
      <c r="P25" s="69">
        <f t="shared" ref="P25:Q32" si="8">SUM(D25+F25+H25+J25+L25+N25)</f>
        <v>3</v>
      </c>
      <c r="Q25" s="62">
        <f t="shared" si="8"/>
        <v>15</v>
      </c>
      <c r="R25" s="323">
        <f>SUM(P25:Q26)</f>
        <v>699</v>
      </c>
    </row>
    <row r="26" spans="1:18" ht="15" customHeight="1">
      <c r="A26" s="4" t="s">
        <v>8</v>
      </c>
      <c r="B26" s="23"/>
      <c r="C26" s="23"/>
      <c r="D26" s="6">
        <v>129</v>
      </c>
      <c r="E26" s="7">
        <v>18</v>
      </c>
      <c r="F26" s="6">
        <v>279</v>
      </c>
      <c r="G26" s="7"/>
      <c r="H26" s="6">
        <v>125</v>
      </c>
      <c r="I26" s="7">
        <v>16</v>
      </c>
      <c r="J26" s="247">
        <v>30</v>
      </c>
      <c r="K26" s="7">
        <v>12</v>
      </c>
      <c r="L26" s="6">
        <v>8</v>
      </c>
      <c r="M26" s="7"/>
      <c r="N26" s="247"/>
      <c r="O26" s="247">
        <v>64</v>
      </c>
      <c r="P26" s="70">
        <f t="shared" si="8"/>
        <v>571</v>
      </c>
      <c r="Q26" s="63">
        <f t="shared" si="8"/>
        <v>110</v>
      </c>
      <c r="R26" s="324"/>
    </row>
    <row r="27" spans="1:18">
      <c r="A27" s="4" t="s">
        <v>9</v>
      </c>
      <c r="B27" s="23"/>
      <c r="C27" s="23"/>
      <c r="D27" s="6">
        <v>2</v>
      </c>
      <c r="E27" s="7"/>
      <c r="F27" s="6">
        <v>5</v>
      </c>
      <c r="G27" s="7"/>
      <c r="H27" s="6">
        <v>4</v>
      </c>
      <c r="I27" s="7"/>
      <c r="J27" s="247">
        <v>1</v>
      </c>
      <c r="K27" s="7"/>
      <c r="L27" s="6">
        <v>16</v>
      </c>
      <c r="M27" s="9"/>
      <c r="N27" s="247"/>
      <c r="O27" s="247">
        <v>13</v>
      </c>
      <c r="P27" s="71">
        <f t="shared" si="8"/>
        <v>28</v>
      </c>
      <c r="Q27" s="63">
        <f t="shared" si="8"/>
        <v>13</v>
      </c>
      <c r="R27" s="325">
        <f>SUM(P27:Q28)</f>
        <v>179</v>
      </c>
    </row>
    <row r="28" spans="1:18" ht="15" customHeight="1">
      <c r="A28" s="4" t="s">
        <v>10</v>
      </c>
      <c r="B28" s="23"/>
      <c r="C28" s="23"/>
      <c r="D28" s="6">
        <v>30</v>
      </c>
      <c r="E28" s="7"/>
      <c r="F28" s="6">
        <v>33</v>
      </c>
      <c r="G28" s="7"/>
      <c r="H28" s="6">
        <v>28</v>
      </c>
      <c r="I28" s="7"/>
      <c r="J28" s="247">
        <v>7</v>
      </c>
      <c r="K28" s="7"/>
      <c r="L28" s="6">
        <v>3</v>
      </c>
      <c r="M28" s="9"/>
      <c r="N28" s="247"/>
      <c r="O28" s="247">
        <v>37</v>
      </c>
      <c r="P28" s="71">
        <f t="shared" si="8"/>
        <v>101</v>
      </c>
      <c r="Q28" s="63">
        <f t="shared" si="8"/>
        <v>37</v>
      </c>
      <c r="R28" s="326"/>
    </row>
    <row r="29" spans="1:18">
      <c r="A29" s="4" t="s">
        <v>11</v>
      </c>
      <c r="B29" s="23"/>
      <c r="C29" s="23"/>
      <c r="D29" s="6">
        <v>18</v>
      </c>
      <c r="E29" s="7"/>
      <c r="F29" s="6">
        <v>8</v>
      </c>
      <c r="G29" s="7"/>
      <c r="H29" s="6">
        <v>4</v>
      </c>
      <c r="I29" s="7"/>
      <c r="J29" s="247">
        <v>16</v>
      </c>
      <c r="K29" s="7"/>
      <c r="L29" s="6">
        <v>27</v>
      </c>
      <c r="M29" s="9"/>
      <c r="N29" s="247"/>
      <c r="O29" s="247">
        <v>85</v>
      </c>
      <c r="P29" s="71">
        <f t="shared" si="8"/>
        <v>73</v>
      </c>
      <c r="Q29" s="63">
        <f t="shared" si="8"/>
        <v>85</v>
      </c>
      <c r="R29" s="174">
        <f>SUM(P29:Q29)</f>
        <v>158</v>
      </c>
    </row>
    <row r="30" spans="1:18">
      <c r="A30" s="4" t="s">
        <v>12</v>
      </c>
      <c r="B30" s="23"/>
      <c r="C30" s="23"/>
      <c r="D30" s="6">
        <v>64</v>
      </c>
      <c r="E30" s="7">
        <v>9</v>
      </c>
      <c r="F30" s="6">
        <v>66</v>
      </c>
      <c r="G30" s="7">
        <v>1</v>
      </c>
      <c r="H30" s="6">
        <v>41</v>
      </c>
      <c r="I30" s="7">
        <v>6</v>
      </c>
      <c r="J30" s="247">
        <v>91</v>
      </c>
      <c r="K30" s="7">
        <v>8</v>
      </c>
      <c r="L30" s="6">
        <v>59</v>
      </c>
      <c r="M30" s="9">
        <v>1</v>
      </c>
      <c r="N30" s="247"/>
      <c r="O30" s="247">
        <v>189</v>
      </c>
      <c r="P30" s="71">
        <f t="shared" si="8"/>
        <v>321</v>
      </c>
      <c r="Q30" s="63">
        <f t="shared" si="8"/>
        <v>214</v>
      </c>
      <c r="R30" s="174">
        <f>SUM(P30:Q30)</f>
        <v>535</v>
      </c>
    </row>
    <row r="31" spans="1:18">
      <c r="A31" s="4" t="s">
        <v>44</v>
      </c>
      <c r="B31" s="23"/>
      <c r="C31" s="23"/>
      <c r="D31" s="17">
        <v>19</v>
      </c>
      <c r="E31" s="34"/>
      <c r="F31" s="17">
        <v>11</v>
      </c>
      <c r="G31" s="34"/>
      <c r="H31" s="17">
        <v>2</v>
      </c>
      <c r="I31" s="34"/>
      <c r="J31" s="35">
        <v>20</v>
      </c>
      <c r="K31" s="34"/>
      <c r="L31" s="17">
        <v>20</v>
      </c>
      <c r="M31" s="31"/>
      <c r="N31" s="35"/>
      <c r="O31" s="35">
        <v>30</v>
      </c>
      <c r="P31" s="72">
        <f t="shared" si="8"/>
        <v>72</v>
      </c>
      <c r="Q31" s="64">
        <f t="shared" si="8"/>
        <v>30</v>
      </c>
      <c r="R31" s="175">
        <f>SUM(P31:Q31)</f>
        <v>102</v>
      </c>
    </row>
    <row r="32" spans="1:18" ht="15" thickBot="1">
      <c r="A32" s="114"/>
      <c r="B32" s="111"/>
      <c r="C32" s="111"/>
      <c r="D32" s="37">
        <f t="shared" ref="D32:M32" si="9">SUM(D25:D31)</f>
        <v>262</v>
      </c>
      <c r="E32" s="38">
        <f t="shared" si="9"/>
        <v>27</v>
      </c>
      <c r="F32" s="32">
        <f t="shared" si="9"/>
        <v>404</v>
      </c>
      <c r="G32" s="39">
        <f t="shared" si="9"/>
        <v>1</v>
      </c>
      <c r="H32" s="32">
        <f t="shared" si="9"/>
        <v>204</v>
      </c>
      <c r="I32" s="39">
        <f t="shared" si="9"/>
        <v>22</v>
      </c>
      <c r="J32" s="40">
        <f t="shared" si="9"/>
        <v>166</v>
      </c>
      <c r="K32" s="39">
        <f t="shared" si="9"/>
        <v>20</v>
      </c>
      <c r="L32" s="40">
        <f t="shared" si="9"/>
        <v>133</v>
      </c>
      <c r="M32" s="38">
        <f t="shared" si="9"/>
        <v>1</v>
      </c>
      <c r="N32" s="40"/>
      <c r="O32" s="68">
        <f>SUM(O25:O31)</f>
        <v>433</v>
      </c>
      <c r="P32" s="73">
        <f>SUM(P25:P31)</f>
        <v>1169</v>
      </c>
      <c r="Q32" s="33">
        <f t="shared" si="8"/>
        <v>504</v>
      </c>
      <c r="R32" s="61">
        <f>SUM(P32:Q32)</f>
        <v>1673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>
        <v>1</v>
      </c>
      <c r="K33" s="346"/>
      <c r="L33" s="345"/>
      <c r="M33" s="345"/>
      <c r="N33" s="345"/>
      <c r="O33" s="347"/>
      <c r="P33" s="348">
        <f>SUM(D33:O33)</f>
        <v>1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433</v>
      </c>
    </row>
    <row r="35" spans="1:18">
      <c r="A35" s="3" t="s">
        <v>15</v>
      </c>
      <c r="B35" s="23"/>
      <c r="C35" s="23"/>
      <c r="D35" s="355">
        <v>17</v>
      </c>
      <c r="E35" s="355"/>
      <c r="F35" s="355">
        <v>18</v>
      </c>
      <c r="G35" s="355"/>
      <c r="H35" s="355">
        <v>10</v>
      </c>
      <c r="I35" s="355"/>
      <c r="J35" s="332">
        <v>2</v>
      </c>
      <c r="K35" s="356"/>
      <c r="L35" s="355">
        <v>6</v>
      </c>
      <c r="M35" s="355"/>
      <c r="N35" s="332"/>
      <c r="O35" s="333"/>
      <c r="P35" s="343">
        <f t="shared" si="10"/>
        <v>53</v>
      </c>
      <c r="Q35" s="344"/>
      <c r="R35" s="84"/>
    </row>
    <row r="36" spans="1:18">
      <c r="A36" s="3" t="s">
        <v>16</v>
      </c>
      <c r="B36" s="23"/>
      <c r="C36" s="23"/>
      <c r="D36" s="355">
        <v>22</v>
      </c>
      <c r="E36" s="355"/>
      <c r="F36" s="355"/>
      <c r="G36" s="355"/>
      <c r="H36" s="355">
        <v>18</v>
      </c>
      <c r="I36" s="355"/>
      <c r="J36" s="332">
        <v>17</v>
      </c>
      <c r="K36" s="356"/>
      <c r="L36" s="332"/>
      <c r="M36" s="332"/>
      <c r="N36" s="332"/>
      <c r="O36" s="333"/>
      <c r="P36" s="343">
        <f t="shared" si="10"/>
        <v>57</v>
      </c>
      <c r="Q36" s="344"/>
      <c r="R36" s="84"/>
    </row>
    <row r="37" spans="1:18">
      <c r="A37" s="76" t="s">
        <v>17</v>
      </c>
      <c r="B37" s="23"/>
      <c r="C37" s="23"/>
      <c r="D37" s="355">
        <v>5</v>
      </c>
      <c r="E37" s="355"/>
      <c r="F37" s="355"/>
      <c r="G37" s="355"/>
      <c r="H37" s="355"/>
      <c r="I37" s="355"/>
      <c r="J37" s="332">
        <v>2</v>
      </c>
      <c r="K37" s="332"/>
      <c r="L37" s="332">
        <v>1</v>
      </c>
      <c r="M37" s="332"/>
      <c r="N37" s="332"/>
      <c r="O37" s="333"/>
      <c r="P37" s="343">
        <f t="shared" si="10"/>
        <v>8</v>
      </c>
      <c r="Q37" s="344"/>
      <c r="R37" s="84"/>
    </row>
    <row r="38" spans="1:18" ht="15">
      <c r="A38" s="76" t="s">
        <v>2</v>
      </c>
      <c r="B38" s="23"/>
      <c r="C38" s="23"/>
      <c r="D38" s="360">
        <v>141</v>
      </c>
      <c r="E38" s="361"/>
      <c r="F38" s="360">
        <v>273</v>
      </c>
      <c r="G38" s="361"/>
      <c r="H38" s="360">
        <v>73</v>
      </c>
      <c r="I38" s="361"/>
      <c r="J38" s="364"/>
      <c r="K38" s="365"/>
      <c r="L38" s="364"/>
      <c r="M38" s="365"/>
      <c r="N38" s="364"/>
      <c r="O38" s="366"/>
      <c r="P38" s="343">
        <f t="shared" si="10"/>
        <v>487</v>
      </c>
      <c r="Q38" s="344"/>
      <c r="R38" s="119"/>
    </row>
    <row r="39" spans="1:18" ht="15" thickBot="1">
      <c r="A39" s="76"/>
      <c r="B39" s="23"/>
      <c r="C39" s="23"/>
      <c r="D39" s="357">
        <f>SUM(D33:E38)</f>
        <v>185</v>
      </c>
      <c r="E39" s="357"/>
      <c r="F39" s="357">
        <f>SUM(F33:G38)</f>
        <v>291</v>
      </c>
      <c r="G39" s="357"/>
      <c r="H39" s="357">
        <f>SUM(H33:I38)</f>
        <v>101</v>
      </c>
      <c r="I39" s="357"/>
      <c r="J39" s="357">
        <f>SUM(J33:K38)</f>
        <v>22</v>
      </c>
      <c r="K39" s="357"/>
      <c r="L39" s="357">
        <f>SUM(L33:M38)</f>
        <v>7</v>
      </c>
      <c r="M39" s="357"/>
      <c r="N39" s="357">
        <f>SUM(N33:O38)</f>
        <v>0</v>
      </c>
      <c r="O39" s="357"/>
      <c r="P39" s="358">
        <f t="shared" si="10"/>
        <v>606</v>
      </c>
      <c r="Q39" s="359"/>
      <c r="R39" s="120">
        <f>SUM(D39:O39)</f>
        <v>606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217</v>
      </c>
      <c r="E41" s="43"/>
      <c r="F41" s="43">
        <f t="shared" ref="F41:N41" si="11">SUM(F8+F9+F14+F15+F5+F7+F6+F16)</f>
        <v>344</v>
      </c>
      <c r="G41" s="43"/>
      <c r="H41" s="43">
        <f t="shared" si="11"/>
        <v>130</v>
      </c>
      <c r="I41" s="43"/>
      <c r="J41" s="43">
        <f t="shared" si="11"/>
        <v>128</v>
      </c>
      <c r="K41" s="43"/>
      <c r="L41" s="43">
        <f>SUM(L8+L9+L14+L15+L5+L7+L6+L16)</f>
        <v>89</v>
      </c>
      <c r="M41" s="43"/>
      <c r="N41" s="43">
        <f t="shared" si="11"/>
        <v>433</v>
      </c>
      <c r="O41" s="43"/>
      <c r="P41" s="376">
        <f>SUM(D41+F41+H41+J41+L41+N41)</f>
        <v>1341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221</v>
      </c>
      <c r="E42" s="43"/>
      <c r="F42" s="43">
        <f t="shared" ref="F42:N42" si="12">SUM(F10+F11+F5+F14+F15+F16+F7+F6)</f>
        <v>344</v>
      </c>
      <c r="G42" s="43"/>
      <c r="H42" s="43">
        <f t="shared" si="12"/>
        <v>130</v>
      </c>
      <c r="I42" s="43"/>
      <c r="J42" s="43">
        <f t="shared" si="12"/>
        <v>128</v>
      </c>
      <c r="K42" s="43"/>
      <c r="L42" s="43">
        <f t="shared" si="12"/>
        <v>80</v>
      </c>
      <c r="M42" s="43"/>
      <c r="N42" s="43">
        <f t="shared" si="12"/>
        <v>433</v>
      </c>
      <c r="O42" s="43"/>
      <c r="P42" s="376">
        <f>SUM(D42+F42+H42+J42+L42+N42)</f>
        <v>1336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277</v>
      </c>
      <c r="E43" s="44"/>
      <c r="F43" s="44">
        <f t="shared" ref="F43:N43" si="13">SUM(F12+F13+F14+F15+F16+F5+F7+F6)</f>
        <v>405</v>
      </c>
      <c r="G43" s="44"/>
      <c r="H43" s="44">
        <f t="shared" si="13"/>
        <v>226</v>
      </c>
      <c r="I43" s="44"/>
      <c r="J43" s="44">
        <f t="shared" si="13"/>
        <v>186</v>
      </c>
      <c r="K43" s="44"/>
      <c r="L43" s="44">
        <f t="shared" si="13"/>
        <v>125</v>
      </c>
      <c r="M43" s="44"/>
      <c r="N43" s="44">
        <f t="shared" si="13"/>
        <v>433</v>
      </c>
      <c r="O43" s="44"/>
      <c r="P43" s="382">
        <f>SUM(D43+F43+H43+J43+L43+N43)</f>
        <v>1652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715</v>
      </c>
      <c r="E44" s="46"/>
      <c r="F44" s="45">
        <f>SUM(F41:F43)</f>
        <v>1093</v>
      </c>
      <c r="G44" s="47"/>
      <c r="H44" s="45">
        <f>SUM(H41:H43)</f>
        <v>486</v>
      </c>
      <c r="I44" s="46"/>
      <c r="J44" s="45">
        <f>SUM(J41:J43)</f>
        <v>442</v>
      </c>
      <c r="K44" s="46"/>
      <c r="L44" s="45">
        <f>SUM(L41:L43)</f>
        <v>294</v>
      </c>
      <c r="M44" s="46"/>
      <c r="N44" s="45">
        <f>SUM(N41:N43)</f>
        <v>1299</v>
      </c>
      <c r="O44" s="46"/>
      <c r="P44" s="362">
        <f>SUM(P41:P43)</f>
        <v>4329</v>
      </c>
      <c r="Q44" s="363"/>
      <c r="R44" s="120">
        <f>SUM(D44:N44)</f>
        <v>4329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>
        <v>22</v>
      </c>
      <c r="I46" s="98"/>
      <c r="J46" s="97"/>
      <c r="K46" s="98"/>
      <c r="L46" s="97">
        <v>18</v>
      </c>
      <c r="M46" s="99"/>
      <c r="N46" s="97"/>
      <c r="O46" s="100"/>
      <c r="P46" s="101">
        <f>SUM(D46+F46+H46+J46+L46+N46)</f>
        <v>40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158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158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180</v>
      </c>
      <c r="I49" s="118"/>
      <c r="J49" s="118">
        <f>SUM(J46:J48)</f>
        <v>0</v>
      </c>
      <c r="K49" s="118"/>
      <c r="L49" s="118">
        <f>SUM(L46:L48)</f>
        <v>18</v>
      </c>
      <c r="M49" s="118"/>
      <c r="N49" s="118">
        <f>SUM(N46:N48)</f>
        <v>0</v>
      </c>
      <c r="O49" s="107"/>
      <c r="P49" s="108">
        <f>SUM(P46:P48)</f>
        <v>198</v>
      </c>
      <c r="Q49" s="54"/>
      <c r="R49" s="122">
        <f>SUM(D49:O49)</f>
        <v>198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U14" sqref="U1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42513</v>
      </c>
      <c r="E2" s="330"/>
      <c r="F2" s="330">
        <v>42515</v>
      </c>
      <c r="G2" s="330"/>
      <c r="H2" s="330">
        <v>42516</v>
      </c>
      <c r="I2" s="330"/>
      <c r="J2" s="330">
        <v>42517</v>
      </c>
      <c r="K2" s="330"/>
      <c r="L2" s="330">
        <v>42518</v>
      </c>
      <c r="M2" s="330"/>
      <c r="N2" s="330">
        <v>42519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0" t="s">
        <v>28</v>
      </c>
      <c r="F4" s="85" t="s">
        <v>27</v>
      </c>
      <c r="G4" s="250" t="s">
        <v>28</v>
      </c>
      <c r="H4" s="85" t="s">
        <v>25</v>
      </c>
      <c r="I4" s="250" t="s">
        <v>28</v>
      </c>
      <c r="J4" s="85" t="s">
        <v>25</v>
      </c>
      <c r="K4" s="250" t="s">
        <v>28</v>
      </c>
      <c r="L4" s="85" t="s">
        <v>25</v>
      </c>
      <c r="M4" s="250" t="s">
        <v>28</v>
      </c>
      <c r="N4" s="85" t="s">
        <v>25</v>
      </c>
      <c r="O4" s="25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20</v>
      </c>
      <c r="E5" s="25">
        <f>SUM(C5*D5)</f>
        <v>1000</v>
      </c>
      <c r="F5" s="143">
        <v>17</v>
      </c>
      <c r="G5" s="25">
        <f>SUM(C5*F5)</f>
        <v>850</v>
      </c>
      <c r="H5" s="143">
        <v>1</v>
      </c>
      <c r="I5" s="25">
        <f>SUM(C5*H5)</f>
        <v>50</v>
      </c>
      <c r="J5" s="143">
        <v>25</v>
      </c>
      <c r="K5" s="26">
        <f>SUM(C5*J5)</f>
        <v>1250</v>
      </c>
      <c r="L5" s="143">
        <v>24</v>
      </c>
      <c r="M5" s="25">
        <f>SUM(C5*L5)</f>
        <v>1200</v>
      </c>
      <c r="N5" s="143"/>
      <c r="O5" s="86"/>
      <c r="P5" s="152">
        <f t="shared" ref="P5:Q14" si="0">SUM(D5+F5+H5+J5+L5+N5)</f>
        <v>87</v>
      </c>
      <c r="Q5" s="21">
        <f t="shared" si="0"/>
        <v>4350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22</v>
      </c>
      <c r="E6" s="25">
        <f t="shared" ref="E6:E13" si="1">SUM(C6*D6)</f>
        <v>550</v>
      </c>
      <c r="F6" s="144">
        <v>8</v>
      </c>
      <c r="G6" s="25">
        <f t="shared" ref="G6:G13" si="2">SUM(F6*C6)</f>
        <v>200</v>
      </c>
      <c r="H6" s="144">
        <v>303</v>
      </c>
      <c r="I6" s="25">
        <f t="shared" ref="I6:I13" si="3">SUM(C6*H6)</f>
        <v>7575</v>
      </c>
      <c r="J6" s="144">
        <v>79</v>
      </c>
      <c r="K6" s="26">
        <f t="shared" ref="K6:K13" si="4">SUM(C6*J6)</f>
        <v>1975</v>
      </c>
      <c r="L6" s="144">
        <v>20</v>
      </c>
      <c r="M6" s="25">
        <f t="shared" ref="M6:M13" si="5">SUM(C6*L6)</f>
        <v>500</v>
      </c>
      <c r="N6" s="144"/>
      <c r="O6" s="128"/>
      <c r="P6" s="153">
        <f t="shared" si="0"/>
        <v>432</v>
      </c>
      <c r="Q6" s="21">
        <f t="shared" si="0"/>
        <v>10800</v>
      </c>
      <c r="R6" s="84"/>
    </row>
    <row r="7" spans="1:18">
      <c r="A7" s="74" t="s">
        <v>2</v>
      </c>
      <c r="B7" s="1"/>
      <c r="C7" s="16"/>
      <c r="D7" s="144">
        <v>156</v>
      </c>
      <c r="E7" s="25"/>
      <c r="F7" s="144">
        <v>174</v>
      </c>
      <c r="G7" s="25"/>
      <c r="H7" s="144">
        <v>57</v>
      </c>
      <c r="I7" s="25"/>
      <c r="J7" s="144"/>
      <c r="K7" s="26"/>
      <c r="L7" s="144"/>
      <c r="M7" s="25"/>
      <c r="N7" s="144"/>
      <c r="O7" s="86"/>
      <c r="P7" s="153">
        <f>SUM(D7+F7+H7+J7+L7+N7)</f>
        <v>387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>
        <v>3</v>
      </c>
      <c r="K10" s="26">
        <f t="shared" si="4"/>
        <v>60</v>
      </c>
      <c r="L10" s="144">
        <v>6</v>
      </c>
      <c r="M10" s="25">
        <f t="shared" si="5"/>
        <v>120</v>
      </c>
      <c r="N10" s="144"/>
      <c r="O10" s="86"/>
      <c r="P10" s="154">
        <f t="shared" si="0"/>
        <v>9</v>
      </c>
      <c r="Q10" s="22">
        <f t="shared" si="0"/>
        <v>180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2</v>
      </c>
      <c r="G11" s="25">
        <f t="shared" si="2"/>
        <v>20</v>
      </c>
      <c r="H11" s="144"/>
      <c r="I11" s="25">
        <f t="shared" si="3"/>
        <v>0</v>
      </c>
      <c r="J11" s="144">
        <v>5</v>
      </c>
      <c r="K11" s="26">
        <f t="shared" si="4"/>
        <v>50</v>
      </c>
      <c r="L11" s="144">
        <v>3</v>
      </c>
      <c r="M11" s="25">
        <f t="shared" si="5"/>
        <v>30</v>
      </c>
      <c r="N11" s="144"/>
      <c r="O11" s="86"/>
      <c r="P11" s="154">
        <f t="shared" si="0"/>
        <v>10</v>
      </c>
      <c r="Q11" s="22">
        <f t="shared" si="0"/>
        <v>100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30</v>
      </c>
      <c r="E12" s="25">
        <f t="shared" si="1"/>
        <v>600</v>
      </c>
      <c r="F12" s="144">
        <v>26</v>
      </c>
      <c r="G12" s="25">
        <f t="shared" si="2"/>
        <v>520</v>
      </c>
      <c r="H12" s="144">
        <v>5</v>
      </c>
      <c r="I12" s="25">
        <f t="shared" si="3"/>
        <v>100</v>
      </c>
      <c r="J12" s="144">
        <v>26</v>
      </c>
      <c r="K12" s="26">
        <f t="shared" si="4"/>
        <v>520</v>
      </c>
      <c r="L12" s="144">
        <v>51</v>
      </c>
      <c r="M12" s="25">
        <f t="shared" si="5"/>
        <v>1020</v>
      </c>
      <c r="N12" s="144"/>
      <c r="O12" s="86"/>
      <c r="P12" s="154">
        <f t="shared" si="0"/>
        <v>138</v>
      </c>
      <c r="Q12" s="22">
        <f t="shared" si="0"/>
        <v>2760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84</v>
      </c>
      <c r="E13" s="25">
        <f t="shared" si="1"/>
        <v>840</v>
      </c>
      <c r="F13" s="144">
        <v>57</v>
      </c>
      <c r="G13" s="25">
        <f t="shared" si="2"/>
        <v>570</v>
      </c>
      <c r="H13" s="144">
        <v>97</v>
      </c>
      <c r="I13" s="25">
        <f t="shared" si="3"/>
        <v>970</v>
      </c>
      <c r="J13" s="144">
        <v>41</v>
      </c>
      <c r="K13" s="26">
        <f t="shared" si="4"/>
        <v>410</v>
      </c>
      <c r="L13" s="144">
        <v>15</v>
      </c>
      <c r="M13" s="25">
        <f t="shared" si="5"/>
        <v>150</v>
      </c>
      <c r="N13" s="144"/>
      <c r="O13" s="86"/>
      <c r="P13" s="154">
        <f t="shared" si="0"/>
        <v>294</v>
      </c>
      <c r="Q13" s="22">
        <f t="shared" si="0"/>
        <v>2940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2</v>
      </c>
      <c r="G15" s="29"/>
      <c r="H15" s="145">
        <v>23</v>
      </c>
      <c r="I15" s="29"/>
      <c r="J15" s="145">
        <v>1</v>
      </c>
      <c r="K15" s="30"/>
      <c r="L15" s="145">
        <v>27</v>
      </c>
      <c r="M15" s="29"/>
      <c r="N15" s="145"/>
      <c r="O15" s="86"/>
      <c r="P15" s="155">
        <f>SUM(D15+F15+H15+J15+L15+N15)</f>
        <v>56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532</v>
      </c>
      <c r="O16" s="88"/>
      <c r="P16" s="155">
        <f>SUM(D16+F16+H16+J16+L16+N16)</f>
        <v>532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315</v>
      </c>
      <c r="E17" s="168">
        <f>SUM(E5:E16)</f>
        <v>2990</v>
      </c>
      <c r="F17" s="170">
        <f t="shared" ref="F17:Q17" si="6">SUM(F5:F16)</f>
        <v>286</v>
      </c>
      <c r="G17" s="168">
        <f t="shared" si="6"/>
        <v>2160</v>
      </c>
      <c r="H17" s="170">
        <f t="shared" si="6"/>
        <v>486</v>
      </c>
      <c r="I17" s="168">
        <f t="shared" si="6"/>
        <v>8695</v>
      </c>
      <c r="J17" s="170">
        <f t="shared" si="6"/>
        <v>180</v>
      </c>
      <c r="K17" s="168">
        <f t="shared" si="6"/>
        <v>4265</v>
      </c>
      <c r="L17" s="170">
        <f t="shared" si="6"/>
        <v>146</v>
      </c>
      <c r="M17" s="168">
        <f t="shared" si="6"/>
        <v>3020</v>
      </c>
      <c r="N17" s="170">
        <f t="shared" si="6"/>
        <v>532</v>
      </c>
      <c r="O17" s="171">
        <f t="shared" si="6"/>
        <v>0</v>
      </c>
      <c r="P17" s="172">
        <f t="shared" si="6"/>
        <v>1945</v>
      </c>
      <c r="Q17" s="173">
        <f t="shared" si="6"/>
        <v>21130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>
        <v>23</v>
      </c>
      <c r="K18" s="27">
        <v>2280</v>
      </c>
      <c r="L18" s="144"/>
      <c r="M18" s="27"/>
      <c r="N18" s="162"/>
      <c r="O18" s="163"/>
      <c r="P18" s="156">
        <f>SUM(N18+L18+J18+H18+F18+D18)</f>
        <v>23</v>
      </c>
      <c r="Q18" s="21">
        <f>SUM(M18+K18+I18+G18+E18+O18)</f>
        <v>2280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25</v>
      </c>
      <c r="E21" s="27">
        <v>250</v>
      </c>
      <c r="F21" s="144">
        <v>19</v>
      </c>
      <c r="G21" s="27">
        <v>190</v>
      </c>
      <c r="H21" s="144">
        <v>30</v>
      </c>
      <c r="I21" s="27">
        <v>300</v>
      </c>
      <c r="J21" s="144">
        <v>32</v>
      </c>
      <c r="K21" s="27">
        <v>320</v>
      </c>
      <c r="L21" s="144">
        <v>16</v>
      </c>
      <c r="M21" s="27">
        <v>160</v>
      </c>
      <c r="N21" s="144">
        <v>90</v>
      </c>
      <c r="O21" s="27">
        <v>900</v>
      </c>
      <c r="P21" s="156">
        <f>SUM(N21+L21+J21+H21+F21+D21)</f>
        <v>212</v>
      </c>
      <c r="Q21" s="21">
        <f>SUM(M21+K21+I21+G21+E21+O21)</f>
        <v>2120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340</v>
      </c>
      <c r="E22" s="129">
        <f t="shared" si="7"/>
        <v>3240</v>
      </c>
      <c r="F22" s="151">
        <f t="shared" si="7"/>
        <v>305</v>
      </c>
      <c r="G22" s="129">
        <f t="shared" si="7"/>
        <v>2350</v>
      </c>
      <c r="H22" s="151">
        <f t="shared" si="7"/>
        <v>516</v>
      </c>
      <c r="I22" s="129">
        <f t="shared" si="7"/>
        <v>8995</v>
      </c>
      <c r="J22" s="151">
        <f t="shared" si="7"/>
        <v>235</v>
      </c>
      <c r="K22" s="129">
        <f t="shared" si="7"/>
        <v>6865</v>
      </c>
      <c r="L22" s="151">
        <f t="shared" si="7"/>
        <v>162</v>
      </c>
      <c r="M22" s="129">
        <f t="shared" si="7"/>
        <v>3180</v>
      </c>
      <c r="N22" s="151">
        <f t="shared" si="7"/>
        <v>622</v>
      </c>
      <c r="O22" s="129">
        <f t="shared" si="7"/>
        <v>900</v>
      </c>
      <c r="P22" s="151">
        <f t="shared" si="7"/>
        <v>2180</v>
      </c>
      <c r="Q22" s="129">
        <f>SUM(Q17:Q21)</f>
        <v>25530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48"/>
      <c r="E25" s="58"/>
      <c r="F25" s="249">
        <v>1</v>
      </c>
      <c r="G25" s="59"/>
      <c r="H25" s="249">
        <v>142</v>
      </c>
      <c r="I25" s="59"/>
      <c r="J25" s="248">
        <v>2</v>
      </c>
      <c r="K25" s="58"/>
      <c r="L25" s="248"/>
      <c r="M25" s="59"/>
      <c r="N25" s="60"/>
      <c r="O25" s="249">
        <v>18</v>
      </c>
      <c r="P25" s="69">
        <f t="shared" ref="P25:Q32" si="8">SUM(D25+F25+H25+J25+L25+N25)</f>
        <v>145</v>
      </c>
      <c r="Q25" s="62">
        <f t="shared" si="8"/>
        <v>18</v>
      </c>
      <c r="R25" s="323">
        <f>SUM(P25:Q26)</f>
        <v>822</v>
      </c>
    </row>
    <row r="26" spans="1:18" ht="15" customHeight="1">
      <c r="A26" s="4" t="s">
        <v>8</v>
      </c>
      <c r="B26" s="23"/>
      <c r="C26" s="23"/>
      <c r="D26" s="6">
        <v>160</v>
      </c>
      <c r="E26" s="7"/>
      <c r="F26" s="6">
        <v>159</v>
      </c>
      <c r="G26" s="7"/>
      <c r="H26" s="6">
        <v>201</v>
      </c>
      <c r="I26" s="7"/>
      <c r="J26" s="247">
        <v>30</v>
      </c>
      <c r="K26" s="7"/>
      <c r="L26" s="6">
        <v>19</v>
      </c>
      <c r="M26" s="7">
        <v>24</v>
      </c>
      <c r="N26" s="247"/>
      <c r="O26" s="247">
        <v>66</v>
      </c>
      <c r="P26" s="70">
        <f t="shared" si="8"/>
        <v>569</v>
      </c>
      <c r="Q26" s="63">
        <f t="shared" si="8"/>
        <v>90</v>
      </c>
      <c r="R26" s="324"/>
    </row>
    <row r="27" spans="1:18">
      <c r="A27" s="4" t="s">
        <v>9</v>
      </c>
      <c r="B27" s="23"/>
      <c r="C27" s="23"/>
      <c r="D27" s="6">
        <v>2</v>
      </c>
      <c r="E27" s="7"/>
      <c r="F27" s="6">
        <v>32</v>
      </c>
      <c r="G27" s="7"/>
      <c r="H27" s="6">
        <v>15</v>
      </c>
      <c r="I27" s="7"/>
      <c r="J27" s="247">
        <v>14</v>
      </c>
      <c r="K27" s="7"/>
      <c r="L27" s="6">
        <v>4</v>
      </c>
      <c r="M27" s="9"/>
      <c r="N27" s="247"/>
      <c r="O27" s="247">
        <v>30</v>
      </c>
      <c r="P27" s="71">
        <f t="shared" si="8"/>
        <v>67</v>
      </c>
      <c r="Q27" s="63">
        <f t="shared" si="8"/>
        <v>30</v>
      </c>
      <c r="R27" s="325">
        <f>SUM(P27:Q28)</f>
        <v>170</v>
      </c>
    </row>
    <row r="28" spans="1:18" ht="15" customHeight="1">
      <c r="A28" s="4" t="s">
        <v>10</v>
      </c>
      <c r="B28" s="23"/>
      <c r="C28" s="23"/>
      <c r="D28" s="6">
        <v>1</v>
      </c>
      <c r="E28" s="7"/>
      <c r="F28" s="6">
        <v>9</v>
      </c>
      <c r="G28" s="7"/>
      <c r="H28" s="6">
        <v>11</v>
      </c>
      <c r="I28" s="7"/>
      <c r="J28" s="247">
        <v>14</v>
      </c>
      <c r="K28" s="7"/>
      <c r="L28" s="6">
        <v>1</v>
      </c>
      <c r="M28" s="9"/>
      <c r="N28" s="247"/>
      <c r="O28" s="247">
        <v>37</v>
      </c>
      <c r="P28" s="71">
        <f t="shared" si="8"/>
        <v>36</v>
      </c>
      <c r="Q28" s="63">
        <f t="shared" si="8"/>
        <v>37</v>
      </c>
      <c r="R28" s="326"/>
    </row>
    <row r="29" spans="1:18">
      <c r="A29" s="4" t="s">
        <v>11</v>
      </c>
      <c r="B29" s="23"/>
      <c r="C29" s="23"/>
      <c r="D29" s="6">
        <v>13</v>
      </c>
      <c r="E29" s="7"/>
      <c r="F29" s="6">
        <v>12</v>
      </c>
      <c r="G29" s="7"/>
      <c r="H29" s="6">
        <v>9</v>
      </c>
      <c r="I29" s="7"/>
      <c r="J29" s="247">
        <v>19</v>
      </c>
      <c r="K29" s="7"/>
      <c r="L29" s="6">
        <v>6</v>
      </c>
      <c r="M29" s="9"/>
      <c r="N29" s="247"/>
      <c r="O29" s="247">
        <v>91</v>
      </c>
      <c r="P29" s="71">
        <f t="shared" si="8"/>
        <v>59</v>
      </c>
      <c r="Q29" s="63">
        <f t="shared" si="8"/>
        <v>91</v>
      </c>
      <c r="R29" s="174">
        <f>SUM(P29:Q29)</f>
        <v>150</v>
      </c>
    </row>
    <row r="30" spans="1:18">
      <c r="A30" s="4" t="s">
        <v>12</v>
      </c>
      <c r="B30" s="23"/>
      <c r="C30" s="23"/>
      <c r="D30" s="6">
        <v>63</v>
      </c>
      <c r="E30" s="7">
        <v>3</v>
      </c>
      <c r="F30" s="6">
        <v>61</v>
      </c>
      <c r="G30" s="7">
        <v>2</v>
      </c>
      <c r="H30" s="6">
        <v>67</v>
      </c>
      <c r="I30" s="7">
        <v>23</v>
      </c>
      <c r="J30" s="247">
        <v>80</v>
      </c>
      <c r="K30" s="7">
        <v>1</v>
      </c>
      <c r="L30" s="6">
        <v>82</v>
      </c>
      <c r="M30" s="9">
        <v>3</v>
      </c>
      <c r="N30" s="247"/>
      <c r="O30" s="247">
        <v>243</v>
      </c>
      <c r="P30" s="71">
        <f t="shared" si="8"/>
        <v>353</v>
      </c>
      <c r="Q30" s="63">
        <f t="shared" si="8"/>
        <v>275</v>
      </c>
      <c r="R30" s="174">
        <f>SUM(P30:Q30)</f>
        <v>628</v>
      </c>
    </row>
    <row r="31" spans="1:18">
      <c r="A31" s="4" t="s">
        <v>44</v>
      </c>
      <c r="B31" s="23"/>
      <c r="C31" s="23"/>
      <c r="D31" s="17">
        <v>73</v>
      </c>
      <c r="E31" s="34"/>
      <c r="F31" s="17">
        <v>10</v>
      </c>
      <c r="G31" s="34"/>
      <c r="H31" s="17">
        <v>18</v>
      </c>
      <c r="I31" s="34"/>
      <c r="J31" s="35">
        <v>20</v>
      </c>
      <c r="K31" s="34"/>
      <c r="L31" s="17">
        <v>7</v>
      </c>
      <c r="M31" s="31"/>
      <c r="N31" s="35"/>
      <c r="O31" s="35">
        <v>47</v>
      </c>
      <c r="P31" s="72">
        <f t="shared" si="8"/>
        <v>128</v>
      </c>
      <c r="Q31" s="64">
        <f t="shared" si="8"/>
        <v>47</v>
      </c>
      <c r="R31" s="175">
        <f>SUM(P31:Q31)</f>
        <v>175</v>
      </c>
    </row>
    <row r="32" spans="1:18" ht="15" thickBot="1">
      <c r="A32" s="114"/>
      <c r="B32" s="111"/>
      <c r="C32" s="111"/>
      <c r="D32" s="37">
        <f t="shared" ref="D32:M32" si="9">SUM(D25:D31)</f>
        <v>312</v>
      </c>
      <c r="E32" s="38">
        <f t="shared" si="9"/>
        <v>3</v>
      </c>
      <c r="F32" s="32">
        <f t="shared" si="9"/>
        <v>284</v>
      </c>
      <c r="G32" s="39">
        <f t="shared" si="9"/>
        <v>2</v>
      </c>
      <c r="H32" s="32">
        <f t="shared" si="9"/>
        <v>463</v>
      </c>
      <c r="I32" s="39">
        <f t="shared" si="9"/>
        <v>23</v>
      </c>
      <c r="J32" s="40">
        <f t="shared" si="9"/>
        <v>179</v>
      </c>
      <c r="K32" s="39">
        <f t="shared" si="9"/>
        <v>1</v>
      </c>
      <c r="L32" s="40">
        <f t="shared" si="9"/>
        <v>119</v>
      </c>
      <c r="M32" s="38">
        <f t="shared" si="9"/>
        <v>27</v>
      </c>
      <c r="N32" s="40"/>
      <c r="O32" s="68">
        <v>532</v>
      </c>
      <c r="P32" s="73">
        <f>SUM(P25:P31)</f>
        <v>1357</v>
      </c>
      <c r="Q32" s="33">
        <f t="shared" si="8"/>
        <v>588</v>
      </c>
      <c r="R32" s="61">
        <f>SUM(P32:Q32)</f>
        <v>1945</v>
      </c>
    </row>
    <row r="33" spans="1:18" ht="15" thickTop="1">
      <c r="A33" s="112" t="s">
        <v>13</v>
      </c>
      <c r="B33" s="113"/>
      <c r="C33" s="113"/>
      <c r="D33" s="341">
        <v>1</v>
      </c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1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532</v>
      </c>
    </row>
    <row r="35" spans="1:18">
      <c r="A35" s="3" t="s">
        <v>15</v>
      </c>
      <c r="B35" s="23"/>
      <c r="C35" s="23"/>
      <c r="D35" s="355">
        <v>6</v>
      </c>
      <c r="E35" s="355"/>
      <c r="F35" s="355">
        <v>13</v>
      </c>
      <c r="G35" s="355"/>
      <c r="H35" s="355">
        <v>27</v>
      </c>
      <c r="I35" s="355"/>
      <c r="J35" s="332">
        <v>9</v>
      </c>
      <c r="K35" s="356"/>
      <c r="L35" s="355">
        <v>1</v>
      </c>
      <c r="M35" s="355"/>
      <c r="N35" s="332"/>
      <c r="O35" s="333"/>
      <c r="P35" s="343">
        <f t="shared" si="10"/>
        <v>56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>
        <v>27</v>
      </c>
      <c r="M36" s="332"/>
      <c r="N36" s="332"/>
      <c r="O36" s="333"/>
      <c r="P36" s="343">
        <f t="shared" si="10"/>
        <v>27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/>
      <c r="G37" s="355"/>
      <c r="H37" s="355">
        <v>1</v>
      </c>
      <c r="I37" s="355"/>
      <c r="J37" s="332"/>
      <c r="K37" s="332"/>
      <c r="L37" s="332"/>
      <c r="M37" s="332"/>
      <c r="N37" s="332"/>
      <c r="O37" s="333"/>
      <c r="P37" s="343">
        <f t="shared" si="10"/>
        <v>4</v>
      </c>
      <c r="Q37" s="344"/>
      <c r="R37" s="84"/>
    </row>
    <row r="38" spans="1:18" ht="15">
      <c r="A38" s="76" t="s">
        <v>2</v>
      </c>
      <c r="B38" s="23"/>
      <c r="C38" s="23"/>
      <c r="D38" s="360">
        <v>156</v>
      </c>
      <c r="E38" s="361"/>
      <c r="F38" s="360">
        <v>174</v>
      </c>
      <c r="G38" s="361"/>
      <c r="H38" s="360">
        <v>57</v>
      </c>
      <c r="I38" s="361"/>
      <c r="J38" s="364"/>
      <c r="K38" s="365"/>
      <c r="L38" s="364"/>
      <c r="M38" s="365"/>
      <c r="N38" s="364"/>
      <c r="O38" s="366"/>
      <c r="P38" s="343">
        <f t="shared" si="10"/>
        <v>387</v>
      </c>
      <c r="Q38" s="344"/>
      <c r="R38" s="119"/>
    </row>
    <row r="39" spans="1:18" ht="15" thickBot="1">
      <c r="A39" s="76"/>
      <c r="B39" s="23"/>
      <c r="C39" s="23"/>
      <c r="D39" s="357">
        <f>SUM(D33:E38)</f>
        <v>166</v>
      </c>
      <c r="E39" s="357"/>
      <c r="F39" s="357">
        <f>SUM(F33:G38)</f>
        <v>187</v>
      </c>
      <c r="G39" s="357"/>
      <c r="H39" s="357">
        <f>SUM(H33:I38)</f>
        <v>85</v>
      </c>
      <c r="I39" s="357"/>
      <c r="J39" s="357">
        <f>SUM(J33:K38)</f>
        <v>9</v>
      </c>
      <c r="K39" s="357"/>
      <c r="L39" s="357">
        <f>SUM(L33:M38)</f>
        <v>28</v>
      </c>
      <c r="M39" s="357"/>
      <c r="N39" s="357">
        <f>SUM(N33:O38)</f>
        <v>0</v>
      </c>
      <c r="O39" s="357"/>
      <c r="P39" s="358">
        <f t="shared" si="10"/>
        <v>475</v>
      </c>
      <c r="Q39" s="359"/>
      <c r="R39" s="120">
        <f>SUM(D39:O39)</f>
        <v>475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201</v>
      </c>
      <c r="E41" s="43"/>
      <c r="F41" s="43">
        <f t="shared" ref="F41:N41" si="11">SUM(F8+F9+F14+F15+F5+F7+F6+F16)</f>
        <v>201</v>
      </c>
      <c r="G41" s="43"/>
      <c r="H41" s="43">
        <f t="shared" si="11"/>
        <v>384</v>
      </c>
      <c r="I41" s="43"/>
      <c r="J41" s="43">
        <f t="shared" si="11"/>
        <v>105</v>
      </c>
      <c r="K41" s="43"/>
      <c r="L41" s="43">
        <f>SUM(L8+L9+L14+L15+L5+L7+L6+L16)</f>
        <v>71</v>
      </c>
      <c r="M41" s="43"/>
      <c r="N41" s="43">
        <f t="shared" si="11"/>
        <v>532</v>
      </c>
      <c r="O41" s="43"/>
      <c r="P41" s="376">
        <f>SUM(D41+F41+H41+J41+L41+N41)</f>
        <v>1494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201</v>
      </c>
      <c r="E42" s="43"/>
      <c r="F42" s="43">
        <f t="shared" ref="F42:N42" si="12">SUM(F10+F11+F5+F14+F15+F16+F7+F6)</f>
        <v>203</v>
      </c>
      <c r="G42" s="43"/>
      <c r="H42" s="43">
        <f t="shared" si="12"/>
        <v>384</v>
      </c>
      <c r="I42" s="43"/>
      <c r="J42" s="43">
        <f t="shared" si="12"/>
        <v>113</v>
      </c>
      <c r="K42" s="43"/>
      <c r="L42" s="43">
        <f t="shared" si="12"/>
        <v>80</v>
      </c>
      <c r="M42" s="43"/>
      <c r="N42" s="43">
        <f t="shared" si="12"/>
        <v>532</v>
      </c>
      <c r="O42" s="43"/>
      <c r="P42" s="376">
        <f>SUM(D42+F42+H42+J42+L42+N42)</f>
        <v>1513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315</v>
      </c>
      <c r="E43" s="44"/>
      <c r="F43" s="44">
        <f t="shared" ref="F43:N43" si="13">SUM(F12+F13+F14+F15+F16+F5+F7+F6)</f>
        <v>284</v>
      </c>
      <c r="G43" s="44"/>
      <c r="H43" s="44">
        <f t="shared" si="13"/>
        <v>486</v>
      </c>
      <c r="I43" s="44"/>
      <c r="J43" s="44">
        <f t="shared" si="13"/>
        <v>172</v>
      </c>
      <c r="K43" s="44"/>
      <c r="L43" s="44">
        <f t="shared" si="13"/>
        <v>137</v>
      </c>
      <c r="M43" s="44"/>
      <c r="N43" s="44">
        <f t="shared" si="13"/>
        <v>532</v>
      </c>
      <c r="O43" s="44"/>
      <c r="P43" s="382">
        <f>SUM(D43+F43+H43+J43+L43+N43)</f>
        <v>1926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717</v>
      </c>
      <c r="E44" s="46"/>
      <c r="F44" s="45">
        <f>SUM(F41:F43)</f>
        <v>688</v>
      </c>
      <c r="G44" s="47"/>
      <c r="H44" s="45">
        <f>SUM(H41:H43)</f>
        <v>1254</v>
      </c>
      <c r="I44" s="46"/>
      <c r="J44" s="45">
        <f>SUM(J41:J43)</f>
        <v>390</v>
      </c>
      <c r="K44" s="46"/>
      <c r="L44" s="45">
        <f>SUM(L41:L43)</f>
        <v>288</v>
      </c>
      <c r="M44" s="46"/>
      <c r="N44" s="45">
        <f>SUM(N41:N43)</f>
        <v>1596</v>
      </c>
      <c r="O44" s="46"/>
      <c r="P44" s="362">
        <f>SUM(P41:P43)</f>
        <v>4933</v>
      </c>
      <c r="Q44" s="363"/>
      <c r="R44" s="120">
        <f>SUM(D44:N44)</f>
        <v>4933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>
        <v>27</v>
      </c>
      <c r="K46" s="98"/>
      <c r="L46" s="97">
        <v>11</v>
      </c>
      <c r="M46" s="99"/>
      <c r="N46" s="97"/>
      <c r="O46" s="100"/>
      <c r="P46" s="101">
        <f>SUM(D46+F46+H46+J46+L46+N46)</f>
        <v>38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337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337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337</v>
      </c>
      <c r="I49" s="118"/>
      <c r="J49" s="118">
        <f>SUM(J46:J48)</f>
        <v>27</v>
      </c>
      <c r="K49" s="118"/>
      <c r="L49" s="118">
        <f>SUM(L46:L48)</f>
        <v>11</v>
      </c>
      <c r="M49" s="118"/>
      <c r="N49" s="118">
        <f>SUM(N46:N48)</f>
        <v>0</v>
      </c>
      <c r="O49" s="107"/>
      <c r="P49" s="108">
        <f>SUM(P46:P48)</f>
        <v>375</v>
      </c>
      <c r="Q49" s="54"/>
      <c r="R49" s="122">
        <f>SUM(D49:O49)</f>
        <v>375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H34" sqref="H34:I3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42520</v>
      </c>
      <c r="E2" s="330"/>
      <c r="F2" s="330">
        <v>42522</v>
      </c>
      <c r="G2" s="330"/>
      <c r="H2" s="330">
        <v>42523</v>
      </c>
      <c r="I2" s="330"/>
      <c r="J2" s="330">
        <v>42524</v>
      </c>
      <c r="K2" s="330"/>
      <c r="L2" s="330">
        <v>42525</v>
      </c>
      <c r="M2" s="330"/>
      <c r="N2" s="330">
        <v>42526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0" t="s">
        <v>28</v>
      </c>
      <c r="F4" s="85" t="s">
        <v>27</v>
      </c>
      <c r="G4" s="250" t="s">
        <v>28</v>
      </c>
      <c r="H4" s="85" t="s">
        <v>25</v>
      </c>
      <c r="I4" s="250" t="s">
        <v>28</v>
      </c>
      <c r="J4" s="85" t="s">
        <v>25</v>
      </c>
      <c r="K4" s="250" t="s">
        <v>28</v>
      </c>
      <c r="L4" s="85" t="s">
        <v>25</v>
      </c>
      <c r="M4" s="250" t="s">
        <v>28</v>
      </c>
      <c r="N4" s="85" t="s">
        <v>25</v>
      </c>
      <c r="O4" s="25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17</v>
      </c>
      <c r="E5" s="25">
        <f>SUM(C5*D5)</f>
        <v>850</v>
      </c>
      <c r="F5" s="143"/>
      <c r="G5" s="25">
        <f>SUM(C5*F5)</f>
        <v>0</v>
      </c>
      <c r="H5" s="143"/>
      <c r="I5" s="25">
        <f>SUM(C5*H5)</f>
        <v>0</v>
      </c>
      <c r="J5" s="143"/>
      <c r="K5" s="26">
        <f>SUM(C5*J5)</f>
        <v>0</v>
      </c>
      <c r="L5" s="143"/>
      <c r="M5" s="25">
        <f>SUM(C5*L5)</f>
        <v>0</v>
      </c>
      <c r="N5" s="143"/>
      <c r="O5" s="86"/>
      <c r="P5" s="152">
        <f t="shared" ref="P5:Q14" si="0">SUM(D5+F5+H5+J5+L5+N5)</f>
        <v>17</v>
      </c>
      <c r="Q5" s="21">
        <f t="shared" si="0"/>
        <v>850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51</v>
      </c>
      <c r="E6" s="25">
        <f t="shared" ref="E6:E13" si="1">SUM(C6*D6)</f>
        <v>1275</v>
      </c>
      <c r="F6" s="144"/>
      <c r="G6" s="25">
        <f t="shared" ref="G6:G13" si="2">SUM(F6*C6)</f>
        <v>0</v>
      </c>
      <c r="H6" s="144"/>
      <c r="I6" s="25">
        <f t="shared" ref="I6:I13" si="3">SUM(C6*H6)</f>
        <v>0</v>
      </c>
      <c r="J6" s="144"/>
      <c r="K6" s="26">
        <f t="shared" ref="K6:K13" si="4">SUM(C6*J6)</f>
        <v>0</v>
      </c>
      <c r="L6" s="144"/>
      <c r="M6" s="25">
        <f t="shared" ref="M6:M13" si="5">SUM(C6*L6)</f>
        <v>0</v>
      </c>
      <c r="N6" s="144"/>
      <c r="O6" s="128"/>
      <c r="P6" s="153">
        <f t="shared" si="0"/>
        <v>51</v>
      </c>
      <c r="Q6" s="21">
        <f t="shared" si="0"/>
        <v>1275</v>
      </c>
      <c r="R6" s="84"/>
    </row>
    <row r="7" spans="1:18">
      <c r="A7" s="74" t="s">
        <v>2</v>
      </c>
      <c r="B7" s="1"/>
      <c r="C7" s="16"/>
      <c r="D7" s="144">
        <v>168</v>
      </c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168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0</v>
      </c>
      <c r="Q10" s="22">
        <f t="shared" si="0"/>
        <v>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1</v>
      </c>
      <c r="Q11" s="22">
        <f t="shared" si="0"/>
        <v>10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16</v>
      </c>
      <c r="E12" s="25">
        <f t="shared" si="1"/>
        <v>320</v>
      </c>
      <c r="F12" s="144"/>
      <c r="G12" s="25">
        <f t="shared" si="2"/>
        <v>0</v>
      </c>
      <c r="H12" s="144"/>
      <c r="I12" s="25">
        <f t="shared" si="3"/>
        <v>0</v>
      </c>
      <c r="J12" s="144"/>
      <c r="K12" s="26">
        <f t="shared" si="4"/>
        <v>0</v>
      </c>
      <c r="L12" s="144"/>
      <c r="M12" s="25">
        <f t="shared" si="5"/>
        <v>0</v>
      </c>
      <c r="N12" s="144"/>
      <c r="O12" s="86"/>
      <c r="P12" s="154">
        <f t="shared" si="0"/>
        <v>16</v>
      </c>
      <c r="Q12" s="22">
        <f t="shared" si="0"/>
        <v>320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28</v>
      </c>
      <c r="E13" s="25">
        <f t="shared" si="1"/>
        <v>280</v>
      </c>
      <c r="F13" s="144"/>
      <c r="G13" s="25">
        <f t="shared" si="2"/>
        <v>0</v>
      </c>
      <c r="H13" s="144"/>
      <c r="I13" s="25">
        <f t="shared" si="3"/>
        <v>0</v>
      </c>
      <c r="J13" s="144"/>
      <c r="K13" s="26">
        <f t="shared" si="4"/>
        <v>0</v>
      </c>
      <c r="L13" s="144"/>
      <c r="M13" s="25">
        <f t="shared" si="5"/>
        <v>0</v>
      </c>
      <c r="N13" s="144"/>
      <c r="O13" s="86"/>
      <c r="P13" s="154">
        <f t="shared" si="0"/>
        <v>28</v>
      </c>
      <c r="Q13" s="22">
        <f t="shared" si="0"/>
        <v>280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</v>
      </c>
      <c r="E15" s="25"/>
      <c r="F15" s="145"/>
      <c r="G15" s="29"/>
      <c r="H15" s="145"/>
      <c r="I15" s="29"/>
      <c r="J15" s="145"/>
      <c r="K15" s="30"/>
      <c r="L15" s="145"/>
      <c r="M15" s="29"/>
      <c r="N15" s="145"/>
      <c r="O15" s="86"/>
      <c r="P15" s="155">
        <f>SUM(D15+F15+H15+J15+L15+N15)</f>
        <v>1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282</v>
      </c>
      <c r="E17" s="168">
        <f>SUM(E5:E16)</f>
        <v>2735</v>
      </c>
      <c r="F17" s="170">
        <f t="shared" ref="F17:Q17" si="6">SUM(F5:F16)</f>
        <v>0</v>
      </c>
      <c r="G17" s="168">
        <f t="shared" si="6"/>
        <v>0</v>
      </c>
      <c r="H17" s="170">
        <f t="shared" si="6"/>
        <v>0</v>
      </c>
      <c r="I17" s="168">
        <f t="shared" si="6"/>
        <v>0</v>
      </c>
      <c r="J17" s="170">
        <f t="shared" si="6"/>
        <v>0</v>
      </c>
      <c r="K17" s="168">
        <f t="shared" si="6"/>
        <v>0</v>
      </c>
      <c r="L17" s="170">
        <f t="shared" si="6"/>
        <v>0</v>
      </c>
      <c r="M17" s="168">
        <f t="shared" si="6"/>
        <v>0</v>
      </c>
      <c r="N17" s="170">
        <f t="shared" si="6"/>
        <v>0</v>
      </c>
      <c r="O17" s="171">
        <f t="shared" si="6"/>
        <v>0</v>
      </c>
      <c r="P17" s="172">
        <f t="shared" si="6"/>
        <v>282</v>
      </c>
      <c r="Q17" s="173">
        <f t="shared" si="6"/>
        <v>2735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20</v>
      </c>
      <c r="E21" s="27">
        <v>200</v>
      </c>
      <c r="F21" s="144"/>
      <c r="G21" s="27"/>
      <c r="H21" s="144"/>
      <c r="I21" s="27"/>
      <c r="J21" s="144"/>
      <c r="K21" s="27"/>
      <c r="L21" s="144"/>
      <c r="M21" s="27"/>
      <c r="N21" s="144"/>
      <c r="O21" s="27"/>
      <c r="P21" s="156">
        <f>SUM(N21+L21+J21+H21+F21+D21)</f>
        <v>20</v>
      </c>
      <c r="Q21" s="21">
        <f>SUM(M21+K21+I21+G21+E21+O21)</f>
        <v>200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302</v>
      </c>
      <c r="E22" s="129">
        <f t="shared" si="7"/>
        <v>2935</v>
      </c>
      <c r="F22" s="151">
        <f t="shared" si="7"/>
        <v>0</v>
      </c>
      <c r="G22" s="129">
        <f t="shared" si="7"/>
        <v>0</v>
      </c>
      <c r="H22" s="151">
        <f t="shared" si="7"/>
        <v>0</v>
      </c>
      <c r="I22" s="129">
        <f t="shared" si="7"/>
        <v>0</v>
      </c>
      <c r="J22" s="151">
        <f t="shared" si="7"/>
        <v>0</v>
      </c>
      <c r="K22" s="129">
        <f t="shared" si="7"/>
        <v>0</v>
      </c>
      <c r="L22" s="151">
        <f t="shared" si="7"/>
        <v>0</v>
      </c>
      <c r="M22" s="129">
        <f t="shared" si="7"/>
        <v>0</v>
      </c>
      <c r="N22" s="151">
        <f t="shared" si="7"/>
        <v>0</v>
      </c>
      <c r="O22" s="129">
        <f t="shared" si="7"/>
        <v>0</v>
      </c>
      <c r="P22" s="151">
        <f t="shared" si="7"/>
        <v>302</v>
      </c>
      <c r="Q22" s="129">
        <f>SUM(Q17:Q21)</f>
        <v>2935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48"/>
      <c r="E25" s="58"/>
      <c r="F25" s="249"/>
      <c r="G25" s="59"/>
      <c r="H25" s="249"/>
      <c r="I25" s="59"/>
      <c r="J25" s="248"/>
      <c r="K25" s="58"/>
      <c r="L25" s="248"/>
      <c r="M25" s="59"/>
      <c r="N25" s="60"/>
      <c r="O25" s="249"/>
      <c r="P25" s="69">
        <f t="shared" ref="P25:Q32" si="8">SUM(D25+F25+H25+J25+L25+N25)</f>
        <v>0</v>
      </c>
      <c r="Q25" s="62">
        <f t="shared" si="8"/>
        <v>0</v>
      </c>
      <c r="R25" s="323">
        <f>SUM(P25:Q26)</f>
        <v>173</v>
      </c>
    </row>
    <row r="26" spans="1:18" ht="15" customHeight="1">
      <c r="A26" s="4" t="s">
        <v>8</v>
      </c>
      <c r="B26" s="23"/>
      <c r="C26" s="23"/>
      <c r="D26" s="6">
        <v>173</v>
      </c>
      <c r="E26" s="7"/>
      <c r="F26" s="6"/>
      <c r="G26" s="7"/>
      <c r="H26" s="6"/>
      <c r="I26" s="7"/>
      <c r="J26" s="247"/>
      <c r="K26" s="7"/>
      <c r="L26" s="6"/>
      <c r="M26" s="7"/>
      <c r="N26" s="247"/>
      <c r="O26" s="247"/>
      <c r="P26" s="70">
        <f t="shared" si="8"/>
        <v>173</v>
      </c>
      <c r="Q26" s="63">
        <f t="shared" si="8"/>
        <v>0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/>
      <c r="G27" s="7"/>
      <c r="H27" s="6"/>
      <c r="I27" s="7"/>
      <c r="J27" s="247"/>
      <c r="K27" s="7"/>
      <c r="L27" s="6"/>
      <c r="M27" s="9"/>
      <c r="N27" s="247"/>
      <c r="O27" s="247"/>
      <c r="P27" s="71">
        <f t="shared" si="8"/>
        <v>1</v>
      </c>
      <c r="Q27" s="63">
        <f t="shared" si="8"/>
        <v>0</v>
      </c>
      <c r="R27" s="325">
        <f>SUM(P27:Q28)</f>
        <v>4</v>
      </c>
    </row>
    <row r="28" spans="1:18" ht="15" customHeight="1">
      <c r="A28" s="4" t="s">
        <v>10</v>
      </c>
      <c r="B28" s="23"/>
      <c r="C28" s="23"/>
      <c r="D28" s="6">
        <v>3</v>
      </c>
      <c r="E28" s="7"/>
      <c r="F28" s="6"/>
      <c r="G28" s="7"/>
      <c r="H28" s="6"/>
      <c r="I28" s="7"/>
      <c r="J28" s="247"/>
      <c r="K28" s="7"/>
      <c r="L28" s="6"/>
      <c r="M28" s="9"/>
      <c r="N28" s="247"/>
      <c r="O28" s="247"/>
      <c r="P28" s="71">
        <f t="shared" si="8"/>
        <v>3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>
        <v>26</v>
      </c>
      <c r="E29" s="7"/>
      <c r="F29" s="6"/>
      <c r="G29" s="7"/>
      <c r="H29" s="6"/>
      <c r="I29" s="7"/>
      <c r="J29" s="247"/>
      <c r="K29" s="7"/>
      <c r="L29" s="6"/>
      <c r="M29" s="9"/>
      <c r="N29" s="247"/>
      <c r="O29" s="247"/>
      <c r="P29" s="71">
        <f t="shared" si="8"/>
        <v>26</v>
      </c>
      <c r="Q29" s="63">
        <f t="shared" si="8"/>
        <v>0</v>
      </c>
      <c r="R29" s="174">
        <f>SUM(P29:Q29)</f>
        <v>26</v>
      </c>
    </row>
    <row r="30" spans="1:18">
      <c r="A30" s="4" t="s">
        <v>12</v>
      </c>
      <c r="B30" s="23"/>
      <c r="C30" s="23"/>
      <c r="D30" s="6">
        <v>50</v>
      </c>
      <c r="E30" s="7">
        <v>1</v>
      </c>
      <c r="F30" s="6"/>
      <c r="G30" s="7"/>
      <c r="H30" s="6"/>
      <c r="I30" s="7"/>
      <c r="J30" s="247"/>
      <c r="K30" s="7"/>
      <c r="L30" s="6"/>
      <c r="M30" s="9"/>
      <c r="N30" s="247"/>
      <c r="O30" s="247"/>
      <c r="P30" s="71">
        <f t="shared" si="8"/>
        <v>50</v>
      </c>
      <c r="Q30" s="63">
        <f t="shared" si="8"/>
        <v>1</v>
      </c>
      <c r="R30" s="174">
        <f>SUM(P30:Q30)</f>
        <v>51</v>
      </c>
    </row>
    <row r="31" spans="1:18">
      <c r="A31" s="4" t="s">
        <v>44</v>
      </c>
      <c r="B31" s="23"/>
      <c r="C31" s="23"/>
      <c r="D31" s="17">
        <v>28</v>
      </c>
      <c r="E31" s="34"/>
      <c r="F31" s="17"/>
      <c r="G31" s="34"/>
      <c r="H31" s="17"/>
      <c r="I31" s="34"/>
      <c r="J31" s="35"/>
      <c r="K31" s="34"/>
      <c r="L31" s="17"/>
      <c r="M31" s="31"/>
      <c r="N31" s="35"/>
      <c r="O31" s="35"/>
      <c r="P31" s="72">
        <f t="shared" si="8"/>
        <v>28</v>
      </c>
      <c r="Q31" s="64">
        <f t="shared" si="8"/>
        <v>0</v>
      </c>
      <c r="R31" s="175">
        <f>SUM(P31:Q31)</f>
        <v>28</v>
      </c>
    </row>
    <row r="32" spans="1:18" ht="15" thickBot="1">
      <c r="A32" s="114"/>
      <c r="B32" s="111"/>
      <c r="C32" s="111"/>
      <c r="D32" s="37">
        <f t="shared" ref="D32:M32" si="9">SUM(D25:D31)</f>
        <v>281</v>
      </c>
      <c r="E32" s="38">
        <f t="shared" si="9"/>
        <v>1</v>
      </c>
      <c r="F32" s="32">
        <f t="shared" si="9"/>
        <v>0</v>
      </c>
      <c r="G32" s="39">
        <f t="shared" si="9"/>
        <v>0</v>
      </c>
      <c r="H32" s="32">
        <f t="shared" si="9"/>
        <v>0</v>
      </c>
      <c r="I32" s="39">
        <f t="shared" si="9"/>
        <v>0</v>
      </c>
      <c r="J32" s="40">
        <f t="shared" si="9"/>
        <v>0</v>
      </c>
      <c r="K32" s="39">
        <f t="shared" si="9"/>
        <v>0</v>
      </c>
      <c r="L32" s="40">
        <f t="shared" si="9"/>
        <v>0</v>
      </c>
      <c r="M32" s="38">
        <f t="shared" si="9"/>
        <v>0</v>
      </c>
      <c r="N32" s="40"/>
      <c r="O32" s="68"/>
      <c r="P32" s="73">
        <f>SUM(P25:P31)</f>
        <v>281</v>
      </c>
      <c r="Q32" s="33">
        <f t="shared" si="8"/>
        <v>1</v>
      </c>
      <c r="R32" s="61">
        <f>SUM(P32:Q32)</f>
        <v>282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>
        <v>2</v>
      </c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2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>
        <v>9</v>
      </c>
      <c r="E35" s="355"/>
      <c r="F35" s="355"/>
      <c r="G35" s="355"/>
      <c r="H35" s="355"/>
      <c r="I35" s="355"/>
      <c r="J35" s="332"/>
      <c r="K35" s="356"/>
      <c r="L35" s="355"/>
      <c r="M35" s="355"/>
      <c r="N35" s="332"/>
      <c r="O35" s="333"/>
      <c r="P35" s="343">
        <f t="shared" si="10"/>
        <v>9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1</v>
      </c>
      <c r="E37" s="355"/>
      <c r="F37" s="355"/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1</v>
      </c>
      <c r="Q37" s="344"/>
      <c r="R37" s="84"/>
    </row>
    <row r="38" spans="1:18" ht="15">
      <c r="A38" s="76" t="s">
        <v>2</v>
      </c>
      <c r="B38" s="23"/>
      <c r="C38" s="23"/>
      <c r="D38" s="360">
        <v>168</v>
      </c>
      <c r="E38" s="361"/>
      <c r="F38" s="360"/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168</v>
      </c>
      <c r="Q38" s="344"/>
      <c r="R38" s="119"/>
    </row>
    <row r="39" spans="1:18" ht="15" thickBot="1">
      <c r="A39" s="76"/>
      <c r="B39" s="23"/>
      <c r="C39" s="23"/>
      <c r="D39" s="357">
        <f>SUM(D33:E38)</f>
        <v>180</v>
      </c>
      <c r="E39" s="357"/>
      <c r="F39" s="357">
        <f>SUM(F33:G38)</f>
        <v>0</v>
      </c>
      <c r="G39" s="357"/>
      <c r="H39" s="357">
        <f>SUM(H33:I38)</f>
        <v>0</v>
      </c>
      <c r="I39" s="357"/>
      <c r="J39" s="357">
        <f>SUM(J33:K38)</f>
        <v>0</v>
      </c>
      <c r="K39" s="357"/>
      <c r="L39" s="357">
        <f>SUM(L33:M38)</f>
        <v>0</v>
      </c>
      <c r="M39" s="357"/>
      <c r="N39" s="357">
        <f>SUM(N33:O38)</f>
        <v>0</v>
      </c>
      <c r="O39" s="357"/>
      <c r="P39" s="358">
        <f t="shared" si="10"/>
        <v>180</v>
      </c>
      <c r="Q39" s="359"/>
      <c r="R39" s="120">
        <f>SUM(D39:O39)</f>
        <v>180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237</v>
      </c>
      <c r="E41" s="43"/>
      <c r="F41" s="43">
        <f t="shared" ref="F41:N41" si="11">SUM(F8+F9+F14+F15+F5+F7+F6+F16)</f>
        <v>0</v>
      </c>
      <c r="G41" s="43"/>
      <c r="H41" s="43">
        <f t="shared" si="11"/>
        <v>0</v>
      </c>
      <c r="I41" s="43"/>
      <c r="J41" s="43">
        <f t="shared" si="11"/>
        <v>0</v>
      </c>
      <c r="K41" s="43"/>
      <c r="L41" s="43">
        <f>SUM(L8+L9+L14+L15+L5+L7+L6+L16)</f>
        <v>0</v>
      </c>
      <c r="M41" s="43"/>
      <c r="N41" s="43">
        <f t="shared" si="11"/>
        <v>0</v>
      </c>
      <c r="O41" s="43"/>
      <c r="P41" s="376">
        <f>SUM(D41+F41+H41+J41+L41+N41)</f>
        <v>237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238</v>
      </c>
      <c r="E42" s="43"/>
      <c r="F42" s="43">
        <f t="shared" ref="F42:N42" si="12">SUM(F10+F11+F5+F14+F15+F16+F7+F6)</f>
        <v>0</v>
      </c>
      <c r="G42" s="43"/>
      <c r="H42" s="43">
        <f t="shared" si="12"/>
        <v>0</v>
      </c>
      <c r="I42" s="43"/>
      <c r="J42" s="43">
        <f t="shared" si="12"/>
        <v>0</v>
      </c>
      <c r="K42" s="43"/>
      <c r="L42" s="43">
        <f t="shared" si="12"/>
        <v>0</v>
      </c>
      <c r="M42" s="43"/>
      <c r="N42" s="43">
        <f t="shared" si="12"/>
        <v>0</v>
      </c>
      <c r="O42" s="43"/>
      <c r="P42" s="376">
        <f>SUM(D42+F42+H42+J42+L42+N42)</f>
        <v>238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281</v>
      </c>
      <c r="E43" s="44"/>
      <c r="F43" s="44">
        <f t="shared" ref="F43:N43" si="13">SUM(F12+F13+F14+F15+F16+F5+F7+F6)</f>
        <v>0</v>
      </c>
      <c r="G43" s="44"/>
      <c r="H43" s="44">
        <f t="shared" si="13"/>
        <v>0</v>
      </c>
      <c r="I43" s="44"/>
      <c r="J43" s="44">
        <f t="shared" si="13"/>
        <v>0</v>
      </c>
      <c r="K43" s="44"/>
      <c r="L43" s="44">
        <f t="shared" si="13"/>
        <v>0</v>
      </c>
      <c r="M43" s="44"/>
      <c r="N43" s="44">
        <f t="shared" si="13"/>
        <v>0</v>
      </c>
      <c r="O43" s="44"/>
      <c r="P43" s="382">
        <f>SUM(D43+F43+H43+J43+L43+N43)</f>
        <v>281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756</v>
      </c>
      <c r="E44" s="46"/>
      <c r="F44" s="45">
        <f>SUM(F41:F43)</f>
        <v>0</v>
      </c>
      <c r="G44" s="47"/>
      <c r="H44" s="45">
        <f>SUM(H41:H43)</f>
        <v>0</v>
      </c>
      <c r="I44" s="46"/>
      <c r="J44" s="45">
        <f>SUM(J41:J43)</f>
        <v>0</v>
      </c>
      <c r="K44" s="46"/>
      <c r="L44" s="45">
        <f>SUM(L41:L43)</f>
        <v>0</v>
      </c>
      <c r="M44" s="46"/>
      <c r="N44" s="45">
        <f>SUM(N41:N43)</f>
        <v>0</v>
      </c>
      <c r="O44" s="46"/>
      <c r="P44" s="362">
        <f>SUM(P41:P43)</f>
        <v>756</v>
      </c>
      <c r="Q44" s="363"/>
      <c r="R44" s="120">
        <f>SUM(D44:N44)</f>
        <v>756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/>
      <c r="M46" s="99"/>
      <c r="N46" s="97"/>
      <c r="O46" s="100"/>
      <c r="P46" s="101">
        <f>SUM(D46+F46+H46+J46+L46+N46)</f>
        <v>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0</v>
      </c>
      <c r="I49" s="118"/>
      <c r="J49" s="118">
        <f>SUM(J46:J48)</f>
        <v>0</v>
      </c>
      <c r="K49" s="118"/>
      <c r="L49" s="118">
        <f>SUM(L46:L48)</f>
        <v>0</v>
      </c>
      <c r="M49" s="118"/>
      <c r="N49" s="118">
        <f>SUM(N46:N48)</f>
        <v>0</v>
      </c>
      <c r="O49" s="107"/>
      <c r="P49" s="108">
        <f>SUM(P46:P48)</f>
        <v>0</v>
      </c>
      <c r="Q49" s="54"/>
      <c r="R49" s="122">
        <f>SUM(D49:O49)</f>
        <v>0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G30" sqref="G30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42520</v>
      </c>
      <c r="E2" s="330"/>
      <c r="F2" s="330">
        <v>42522</v>
      </c>
      <c r="G2" s="330"/>
      <c r="H2" s="330">
        <v>42523</v>
      </c>
      <c r="I2" s="330"/>
      <c r="J2" s="330">
        <v>42524</v>
      </c>
      <c r="K2" s="330"/>
      <c r="L2" s="330">
        <v>42525</v>
      </c>
      <c r="M2" s="330"/>
      <c r="N2" s="330">
        <v>42526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0" t="s">
        <v>28</v>
      </c>
      <c r="F4" s="85" t="s">
        <v>27</v>
      </c>
      <c r="G4" s="250" t="s">
        <v>28</v>
      </c>
      <c r="H4" s="85" t="s">
        <v>25</v>
      </c>
      <c r="I4" s="250" t="s">
        <v>28</v>
      </c>
      <c r="J4" s="85" t="s">
        <v>25</v>
      </c>
      <c r="K4" s="250" t="s">
        <v>28</v>
      </c>
      <c r="L4" s="85" t="s">
        <v>25</v>
      </c>
      <c r="M4" s="250" t="s">
        <v>28</v>
      </c>
      <c r="N4" s="85" t="s">
        <v>25</v>
      </c>
      <c r="O4" s="25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/>
      <c r="G5" s="25">
        <f>SUM(C5*F5)</f>
        <v>0</v>
      </c>
      <c r="H5" s="143">
        <v>20</v>
      </c>
      <c r="I5" s="25">
        <f>SUM(C5*H5)</f>
        <v>1000</v>
      </c>
      <c r="J5" s="143">
        <v>21</v>
      </c>
      <c r="K5" s="26">
        <f>SUM(C5*J5)</f>
        <v>1050</v>
      </c>
      <c r="L5" s="143">
        <v>30</v>
      </c>
      <c r="M5" s="25">
        <f>SUM(C5*L5)</f>
        <v>1500</v>
      </c>
      <c r="N5" s="143"/>
      <c r="O5" s="86"/>
      <c r="P5" s="152">
        <f t="shared" ref="P5:Q14" si="0">SUM(D5+F5+H5+J5+L5+N5)</f>
        <v>71</v>
      </c>
      <c r="Q5" s="21">
        <f t="shared" si="0"/>
        <v>3550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>
        <v>115</v>
      </c>
      <c r="G6" s="25">
        <f t="shared" ref="G6:G13" si="2">SUM(F6*C6)</f>
        <v>2875</v>
      </c>
      <c r="H6" s="144">
        <v>60</v>
      </c>
      <c r="I6" s="25">
        <f t="shared" ref="I6:I13" si="3">SUM(C6*H6)</f>
        <v>1500</v>
      </c>
      <c r="J6" s="144">
        <v>37</v>
      </c>
      <c r="K6" s="26">
        <f t="shared" ref="K6:K13" si="4">SUM(C6*J6)</f>
        <v>925</v>
      </c>
      <c r="L6" s="144">
        <v>32</v>
      </c>
      <c r="M6" s="25">
        <f t="shared" ref="M6:M13" si="5">SUM(C6*L6)</f>
        <v>800</v>
      </c>
      <c r="N6" s="144"/>
      <c r="O6" s="128"/>
      <c r="P6" s="153">
        <f t="shared" si="0"/>
        <v>244</v>
      </c>
      <c r="Q6" s="21">
        <f t="shared" si="0"/>
        <v>6100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>
        <v>183</v>
      </c>
      <c r="K7" s="26"/>
      <c r="L7" s="144"/>
      <c r="M7" s="25"/>
      <c r="N7" s="144"/>
      <c r="O7" s="86"/>
      <c r="P7" s="153">
        <f>SUM(D7+F7+H7+J7+L7+N7)</f>
        <v>183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>
        <v>1</v>
      </c>
      <c r="K9" s="26">
        <f t="shared" si="4"/>
        <v>15</v>
      </c>
      <c r="L9" s="144">
        <v>3</v>
      </c>
      <c r="M9" s="25">
        <f t="shared" si="5"/>
        <v>45</v>
      </c>
      <c r="N9" s="144"/>
      <c r="O9" s="86"/>
      <c r="P9" s="154">
        <f>SUM(D9+F9+H9+J9+L9+N9)</f>
        <v>4</v>
      </c>
      <c r="Q9" s="22">
        <f>SUM(E9+G9+I9+K9+M9+O9)</f>
        <v>60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4</v>
      </c>
      <c r="G10" s="25">
        <f t="shared" si="2"/>
        <v>80</v>
      </c>
      <c r="H10" s="144">
        <v>5</v>
      </c>
      <c r="I10" s="25">
        <f t="shared" si="3"/>
        <v>100</v>
      </c>
      <c r="J10" s="144">
        <v>1</v>
      </c>
      <c r="K10" s="26">
        <f t="shared" si="4"/>
        <v>20</v>
      </c>
      <c r="L10" s="144">
        <v>3</v>
      </c>
      <c r="M10" s="25">
        <f t="shared" si="5"/>
        <v>60</v>
      </c>
      <c r="N10" s="144"/>
      <c r="O10" s="86"/>
      <c r="P10" s="154">
        <f t="shared" si="0"/>
        <v>13</v>
      </c>
      <c r="Q10" s="22">
        <f t="shared" si="0"/>
        <v>260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24</v>
      </c>
      <c r="G11" s="25">
        <f t="shared" si="2"/>
        <v>240</v>
      </c>
      <c r="H11" s="144">
        <v>9</v>
      </c>
      <c r="I11" s="25">
        <f t="shared" si="3"/>
        <v>90</v>
      </c>
      <c r="J11" s="144">
        <v>3</v>
      </c>
      <c r="K11" s="26">
        <f t="shared" si="4"/>
        <v>30</v>
      </c>
      <c r="L11" s="144">
        <v>2</v>
      </c>
      <c r="M11" s="25">
        <f t="shared" si="5"/>
        <v>20</v>
      </c>
      <c r="N11" s="144"/>
      <c r="O11" s="86"/>
      <c r="P11" s="154">
        <f t="shared" si="0"/>
        <v>38</v>
      </c>
      <c r="Q11" s="22">
        <f t="shared" si="0"/>
        <v>380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>
        <v>22</v>
      </c>
      <c r="G12" s="25">
        <f t="shared" si="2"/>
        <v>440</v>
      </c>
      <c r="H12" s="144">
        <v>26</v>
      </c>
      <c r="I12" s="25">
        <f t="shared" si="3"/>
        <v>520</v>
      </c>
      <c r="J12" s="144">
        <v>16</v>
      </c>
      <c r="K12" s="26">
        <f t="shared" si="4"/>
        <v>320</v>
      </c>
      <c r="L12" s="144">
        <v>55</v>
      </c>
      <c r="M12" s="25">
        <f t="shared" si="5"/>
        <v>1100</v>
      </c>
      <c r="N12" s="144"/>
      <c r="O12" s="86"/>
      <c r="P12" s="154">
        <f t="shared" si="0"/>
        <v>119</v>
      </c>
      <c r="Q12" s="22">
        <f t="shared" si="0"/>
        <v>2380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>
        <v>10</v>
      </c>
      <c r="G13" s="25">
        <f t="shared" si="2"/>
        <v>100</v>
      </c>
      <c r="H13" s="144">
        <v>39</v>
      </c>
      <c r="I13" s="25">
        <f t="shared" si="3"/>
        <v>390</v>
      </c>
      <c r="J13" s="144">
        <v>46</v>
      </c>
      <c r="K13" s="26">
        <f t="shared" si="4"/>
        <v>460</v>
      </c>
      <c r="L13" s="144">
        <v>11</v>
      </c>
      <c r="M13" s="25">
        <f t="shared" si="5"/>
        <v>110</v>
      </c>
      <c r="N13" s="144"/>
      <c r="O13" s="86"/>
      <c r="P13" s="154">
        <f t="shared" si="0"/>
        <v>106</v>
      </c>
      <c r="Q13" s="22">
        <f t="shared" si="0"/>
        <v>1060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>
        <v>10</v>
      </c>
      <c r="G15" s="29"/>
      <c r="H15" s="145">
        <v>8</v>
      </c>
      <c r="I15" s="29"/>
      <c r="J15" s="145">
        <v>3</v>
      </c>
      <c r="K15" s="30"/>
      <c r="L15" s="145">
        <v>2</v>
      </c>
      <c r="M15" s="29"/>
      <c r="N15" s="145"/>
      <c r="O15" s="86"/>
      <c r="P15" s="155">
        <f>SUM(D15+F15+H15+J15+L15+N15)</f>
        <v>23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351</v>
      </c>
      <c r="O16" s="88"/>
      <c r="P16" s="155">
        <f>SUM(D16+F16+H16+J16+L16+N16)</f>
        <v>351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0</v>
      </c>
      <c r="E17" s="168">
        <f>SUM(E5:E16)</f>
        <v>0</v>
      </c>
      <c r="F17" s="170">
        <f t="shared" ref="F17:Q17" si="6">SUM(F5:F16)</f>
        <v>185</v>
      </c>
      <c r="G17" s="168">
        <f t="shared" si="6"/>
        <v>3735</v>
      </c>
      <c r="H17" s="170">
        <f t="shared" si="6"/>
        <v>167</v>
      </c>
      <c r="I17" s="168">
        <f t="shared" si="6"/>
        <v>3600</v>
      </c>
      <c r="J17" s="170">
        <f t="shared" si="6"/>
        <v>311</v>
      </c>
      <c r="K17" s="168">
        <f t="shared" si="6"/>
        <v>2820</v>
      </c>
      <c r="L17" s="170">
        <f t="shared" si="6"/>
        <v>138</v>
      </c>
      <c r="M17" s="168">
        <f t="shared" si="6"/>
        <v>3635</v>
      </c>
      <c r="N17" s="170">
        <f t="shared" si="6"/>
        <v>351</v>
      </c>
      <c r="O17" s="171">
        <f t="shared" si="6"/>
        <v>0</v>
      </c>
      <c r="P17" s="172">
        <f t="shared" si="6"/>
        <v>1152</v>
      </c>
      <c r="Q17" s="173">
        <f t="shared" si="6"/>
        <v>13790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/>
      <c r="E21" s="27"/>
      <c r="F21" s="144">
        <v>19</v>
      </c>
      <c r="G21" s="27">
        <v>190</v>
      </c>
      <c r="H21" s="144">
        <v>24</v>
      </c>
      <c r="I21" s="27">
        <v>240</v>
      </c>
      <c r="J21" s="144">
        <v>16</v>
      </c>
      <c r="K21" s="27">
        <v>160</v>
      </c>
      <c r="L21" s="144">
        <v>16</v>
      </c>
      <c r="M21" s="27">
        <v>160</v>
      </c>
      <c r="N21" s="144">
        <v>58</v>
      </c>
      <c r="O21" s="27">
        <v>580</v>
      </c>
      <c r="P21" s="156">
        <f>SUM(N21+L21+J21+H21+F21+D21)</f>
        <v>133</v>
      </c>
      <c r="Q21" s="21">
        <f>SUM(M21+K21+I21+G21+E21+O21)</f>
        <v>1330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0</v>
      </c>
      <c r="E22" s="129">
        <f t="shared" si="7"/>
        <v>0</v>
      </c>
      <c r="F22" s="151">
        <f t="shared" si="7"/>
        <v>204</v>
      </c>
      <c r="G22" s="129">
        <f t="shared" si="7"/>
        <v>3925</v>
      </c>
      <c r="H22" s="151">
        <f t="shared" si="7"/>
        <v>191</v>
      </c>
      <c r="I22" s="129">
        <f t="shared" si="7"/>
        <v>3840</v>
      </c>
      <c r="J22" s="151">
        <f t="shared" si="7"/>
        <v>327</v>
      </c>
      <c r="K22" s="129">
        <f t="shared" si="7"/>
        <v>2980</v>
      </c>
      <c r="L22" s="151">
        <f t="shared" si="7"/>
        <v>154</v>
      </c>
      <c r="M22" s="129">
        <f t="shared" si="7"/>
        <v>3795</v>
      </c>
      <c r="N22" s="151">
        <f t="shared" si="7"/>
        <v>409</v>
      </c>
      <c r="O22" s="129">
        <f t="shared" si="7"/>
        <v>580</v>
      </c>
      <c r="P22" s="151">
        <f t="shared" si="7"/>
        <v>1285</v>
      </c>
      <c r="Q22" s="129">
        <f>SUM(Q17:Q21)</f>
        <v>15120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48"/>
      <c r="E25" s="58"/>
      <c r="F25" s="249">
        <v>17</v>
      </c>
      <c r="G25" s="59"/>
      <c r="H25" s="249"/>
      <c r="I25" s="59"/>
      <c r="J25" s="248"/>
      <c r="K25" s="58"/>
      <c r="L25" s="248"/>
      <c r="M25" s="59"/>
      <c r="N25" s="60"/>
      <c r="O25" s="249">
        <v>13</v>
      </c>
      <c r="P25" s="69">
        <f t="shared" ref="P25:Q32" si="8">SUM(D25+F25+H25+J25+L25+N25)</f>
        <v>17</v>
      </c>
      <c r="Q25" s="62">
        <f t="shared" si="8"/>
        <v>13</v>
      </c>
      <c r="R25" s="323">
        <f>SUM(P25:Q26)</f>
        <v>268</v>
      </c>
    </row>
    <row r="26" spans="1:18" ht="15" customHeight="1">
      <c r="A26" s="4" t="s">
        <v>8</v>
      </c>
      <c r="B26" s="23"/>
      <c r="C26" s="23"/>
      <c r="D26" s="6"/>
      <c r="E26" s="7"/>
      <c r="F26" s="6">
        <v>3</v>
      </c>
      <c r="G26" s="7"/>
      <c r="H26" s="6">
        <v>17</v>
      </c>
      <c r="I26" s="7"/>
      <c r="J26" s="247">
        <v>175</v>
      </c>
      <c r="K26" s="7"/>
      <c r="L26" s="6">
        <v>12</v>
      </c>
      <c r="M26" s="7">
        <v>2</v>
      </c>
      <c r="N26" s="247"/>
      <c r="O26" s="247">
        <v>29</v>
      </c>
      <c r="P26" s="70">
        <f t="shared" si="8"/>
        <v>207</v>
      </c>
      <c r="Q26" s="63">
        <f t="shared" si="8"/>
        <v>31</v>
      </c>
      <c r="R26" s="324"/>
    </row>
    <row r="27" spans="1:18">
      <c r="A27" s="4" t="s">
        <v>9</v>
      </c>
      <c r="B27" s="23"/>
      <c r="C27" s="23"/>
      <c r="D27" s="6"/>
      <c r="E27" s="7"/>
      <c r="F27" s="6">
        <v>92</v>
      </c>
      <c r="G27" s="7"/>
      <c r="H27" s="6">
        <v>1</v>
      </c>
      <c r="I27" s="7"/>
      <c r="J27" s="247">
        <v>39</v>
      </c>
      <c r="K27" s="7"/>
      <c r="L27" s="6">
        <v>5</v>
      </c>
      <c r="M27" s="9"/>
      <c r="N27" s="247"/>
      <c r="O27" s="247">
        <v>15</v>
      </c>
      <c r="P27" s="71">
        <f t="shared" si="8"/>
        <v>137</v>
      </c>
      <c r="Q27" s="63">
        <f t="shared" si="8"/>
        <v>15</v>
      </c>
      <c r="R27" s="325">
        <f>SUM(P27:Q28)</f>
        <v>177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/>
      <c r="I28" s="7"/>
      <c r="J28" s="247">
        <v>3</v>
      </c>
      <c r="K28" s="7"/>
      <c r="L28" s="6"/>
      <c r="M28" s="9"/>
      <c r="N28" s="247"/>
      <c r="O28" s="247">
        <v>22</v>
      </c>
      <c r="P28" s="71">
        <f t="shared" si="8"/>
        <v>3</v>
      </c>
      <c r="Q28" s="63">
        <f t="shared" si="8"/>
        <v>22</v>
      </c>
      <c r="R28" s="326"/>
    </row>
    <row r="29" spans="1:18">
      <c r="A29" s="4" t="s">
        <v>11</v>
      </c>
      <c r="B29" s="23"/>
      <c r="C29" s="23"/>
      <c r="D29" s="6"/>
      <c r="E29" s="7"/>
      <c r="F29" s="6">
        <v>2</v>
      </c>
      <c r="G29" s="7"/>
      <c r="H29" s="6">
        <v>42</v>
      </c>
      <c r="I29" s="7"/>
      <c r="J29" s="247">
        <v>17</v>
      </c>
      <c r="K29" s="7"/>
      <c r="L29" s="6">
        <v>15</v>
      </c>
      <c r="M29" s="9"/>
      <c r="N29" s="247"/>
      <c r="O29" s="247">
        <v>65</v>
      </c>
      <c r="P29" s="71">
        <f t="shared" si="8"/>
        <v>76</v>
      </c>
      <c r="Q29" s="63">
        <f t="shared" si="8"/>
        <v>65</v>
      </c>
      <c r="R29" s="174">
        <f>SUM(P29:Q29)</f>
        <v>141</v>
      </c>
    </row>
    <row r="30" spans="1:18">
      <c r="A30" s="4" t="s">
        <v>12</v>
      </c>
      <c r="B30" s="23"/>
      <c r="C30" s="23"/>
      <c r="D30" s="6"/>
      <c r="E30" s="7"/>
      <c r="F30" s="6">
        <v>47</v>
      </c>
      <c r="G30" s="7">
        <v>9</v>
      </c>
      <c r="H30" s="6">
        <v>62</v>
      </c>
      <c r="I30" s="7">
        <v>8</v>
      </c>
      <c r="J30" s="247">
        <v>50</v>
      </c>
      <c r="K30" s="7">
        <v>3</v>
      </c>
      <c r="L30" s="6">
        <v>91</v>
      </c>
      <c r="M30" s="9"/>
      <c r="N30" s="247"/>
      <c r="O30" s="247">
        <v>178</v>
      </c>
      <c r="P30" s="71">
        <f t="shared" si="8"/>
        <v>250</v>
      </c>
      <c r="Q30" s="63">
        <f t="shared" si="8"/>
        <v>198</v>
      </c>
      <c r="R30" s="174">
        <f>SUM(P30:Q30)</f>
        <v>448</v>
      </c>
    </row>
    <row r="31" spans="1:18">
      <c r="A31" s="4" t="s">
        <v>44</v>
      </c>
      <c r="B31" s="23"/>
      <c r="C31" s="23"/>
      <c r="D31" s="17"/>
      <c r="E31" s="34"/>
      <c r="F31" s="17">
        <v>14</v>
      </c>
      <c r="G31" s="34">
        <v>1</v>
      </c>
      <c r="H31" s="17">
        <v>37</v>
      </c>
      <c r="I31" s="34"/>
      <c r="J31" s="35">
        <v>24</v>
      </c>
      <c r="K31" s="34"/>
      <c r="L31" s="17">
        <v>13</v>
      </c>
      <c r="M31" s="31"/>
      <c r="N31" s="35"/>
      <c r="O31" s="35">
        <v>29</v>
      </c>
      <c r="P31" s="72">
        <f t="shared" si="8"/>
        <v>88</v>
      </c>
      <c r="Q31" s="64">
        <f t="shared" si="8"/>
        <v>30</v>
      </c>
      <c r="R31" s="175">
        <f>SUM(P31:Q31)</f>
        <v>118</v>
      </c>
    </row>
    <row r="32" spans="1:18" ht="15" thickBot="1">
      <c r="A32" s="114"/>
      <c r="B32" s="111"/>
      <c r="C32" s="111"/>
      <c r="D32" s="37">
        <f t="shared" ref="D32:M32" si="9">SUM(D25:D31)</f>
        <v>0</v>
      </c>
      <c r="E32" s="38">
        <f t="shared" si="9"/>
        <v>0</v>
      </c>
      <c r="F32" s="32">
        <f t="shared" si="9"/>
        <v>175</v>
      </c>
      <c r="G32" s="39">
        <f t="shared" si="9"/>
        <v>10</v>
      </c>
      <c r="H32" s="32">
        <f t="shared" si="9"/>
        <v>159</v>
      </c>
      <c r="I32" s="39">
        <f t="shared" si="9"/>
        <v>8</v>
      </c>
      <c r="J32" s="40">
        <f t="shared" si="9"/>
        <v>308</v>
      </c>
      <c r="K32" s="39">
        <f t="shared" si="9"/>
        <v>3</v>
      </c>
      <c r="L32" s="40">
        <f t="shared" si="9"/>
        <v>136</v>
      </c>
      <c r="M32" s="38">
        <f t="shared" si="9"/>
        <v>2</v>
      </c>
      <c r="N32" s="40"/>
      <c r="O32" s="68">
        <v>351</v>
      </c>
      <c r="P32" s="73">
        <f>SUM(P25:P31)</f>
        <v>778</v>
      </c>
      <c r="Q32" s="33">
        <f t="shared" si="8"/>
        <v>374</v>
      </c>
      <c r="R32" s="61">
        <f>SUM(P32:Q32)</f>
        <v>1152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>
        <v>1</v>
      </c>
      <c r="K33" s="346"/>
      <c r="L33" s="345"/>
      <c r="M33" s="345"/>
      <c r="N33" s="345"/>
      <c r="O33" s="347"/>
      <c r="P33" s="348">
        <f>SUM(D33:O33)</f>
        <v>1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351</v>
      </c>
    </row>
    <row r="35" spans="1:18">
      <c r="A35" s="3" t="s">
        <v>15</v>
      </c>
      <c r="B35" s="23"/>
      <c r="C35" s="23"/>
      <c r="D35" s="355"/>
      <c r="E35" s="355"/>
      <c r="F35" s="355">
        <v>26</v>
      </c>
      <c r="G35" s="355"/>
      <c r="H35" s="355">
        <v>4</v>
      </c>
      <c r="I35" s="355"/>
      <c r="J35" s="332">
        <v>4</v>
      </c>
      <c r="K35" s="356"/>
      <c r="L35" s="355">
        <v>3</v>
      </c>
      <c r="M35" s="355"/>
      <c r="N35" s="332"/>
      <c r="O35" s="333"/>
      <c r="P35" s="343">
        <f t="shared" si="10"/>
        <v>37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>
        <v>3</v>
      </c>
      <c r="I36" s="355"/>
      <c r="J36" s="332"/>
      <c r="K36" s="356"/>
      <c r="L36" s="332">
        <v>2</v>
      </c>
      <c r="M36" s="332"/>
      <c r="N36" s="332"/>
      <c r="O36" s="333"/>
      <c r="P36" s="343">
        <f t="shared" si="10"/>
        <v>5</v>
      </c>
      <c r="Q36" s="344"/>
      <c r="R36" s="84"/>
    </row>
    <row r="37" spans="1:18">
      <c r="A37" s="76" t="s">
        <v>17</v>
      </c>
      <c r="B37" s="23"/>
      <c r="C37" s="23"/>
      <c r="D37" s="355"/>
      <c r="E37" s="355"/>
      <c r="F37" s="355">
        <v>3</v>
      </c>
      <c r="G37" s="355"/>
      <c r="H37" s="355">
        <v>3</v>
      </c>
      <c r="I37" s="355"/>
      <c r="J37" s="332">
        <v>1</v>
      </c>
      <c r="K37" s="332"/>
      <c r="L37" s="332"/>
      <c r="M37" s="332"/>
      <c r="N37" s="332"/>
      <c r="O37" s="333"/>
      <c r="P37" s="343">
        <f t="shared" si="10"/>
        <v>7</v>
      </c>
      <c r="Q37" s="344"/>
      <c r="R37" s="84"/>
    </row>
    <row r="38" spans="1:18" ht="15">
      <c r="A38" s="76" t="s">
        <v>2</v>
      </c>
      <c r="B38" s="23"/>
      <c r="C38" s="23"/>
      <c r="D38" s="360"/>
      <c r="E38" s="361"/>
      <c r="F38" s="360"/>
      <c r="G38" s="361"/>
      <c r="H38" s="360"/>
      <c r="I38" s="361"/>
      <c r="J38" s="364">
        <v>183</v>
      </c>
      <c r="K38" s="365"/>
      <c r="L38" s="364"/>
      <c r="M38" s="365"/>
      <c r="N38" s="364"/>
      <c r="O38" s="366"/>
      <c r="P38" s="343">
        <f t="shared" si="10"/>
        <v>183</v>
      </c>
      <c r="Q38" s="344"/>
      <c r="R38" s="119"/>
    </row>
    <row r="39" spans="1:18" ht="15" thickBot="1">
      <c r="A39" s="76"/>
      <c r="B39" s="23"/>
      <c r="C39" s="23"/>
      <c r="D39" s="357">
        <f>SUM(D33:E38)</f>
        <v>0</v>
      </c>
      <c r="E39" s="357"/>
      <c r="F39" s="357">
        <f>SUM(F33:G38)</f>
        <v>29</v>
      </c>
      <c r="G39" s="357"/>
      <c r="H39" s="357">
        <f>SUM(H33:I38)</f>
        <v>10</v>
      </c>
      <c r="I39" s="357"/>
      <c r="J39" s="357">
        <f>SUM(J33:K38)</f>
        <v>189</v>
      </c>
      <c r="K39" s="357"/>
      <c r="L39" s="357">
        <f>SUM(L33:M38)</f>
        <v>5</v>
      </c>
      <c r="M39" s="357"/>
      <c r="N39" s="357">
        <f>SUM(N33:O38)</f>
        <v>0</v>
      </c>
      <c r="O39" s="357"/>
      <c r="P39" s="358">
        <f t="shared" si="10"/>
        <v>233</v>
      </c>
      <c r="Q39" s="359"/>
      <c r="R39" s="120">
        <f>SUM(D39:O39)</f>
        <v>233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0</v>
      </c>
      <c r="E41" s="43"/>
      <c r="F41" s="43">
        <f t="shared" ref="F41:N41" si="11">SUM(F8+F9+F14+F15+F5+F7+F6+F16)</f>
        <v>125</v>
      </c>
      <c r="G41" s="43"/>
      <c r="H41" s="43">
        <f t="shared" si="11"/>
        <v>88</v>
      </c>
      <c r="I41" s="43"/>
      <c r="J41" s="43">
        <f t="shared" si="11"/>
        <v>245</v>
      </c>
      <c r="K41" s="43"/>
      <c r="L41" s="43">
        <f>SUM(L8+L9+L14+L15+L5+L7+L6+L16)</f>
        <v>67</v>
      </c>
      <c r="M41" s="43"/>
      <c r="N41" s="43">
        <f t="shared" si="11"/>
        <v>351</v>
      </c>
      <c r="O41" s="43"/>
      <c r="P41" s="376">
        <f>SUM(D41+F41+H41+J41+L41+N41)</f>
        <v>876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0</v>
      </c>
      <c r="E42" s="43"/>
      <c r="F42" s="43">
        <f t="shared" ref="F42:N42" si="12">SUM(F10+F11+F5+F14+F15+F16+F7+F6)</f>
        <v>153</v>
      </c>
      <c r="G42" s="43"/>
      <c r="H42" s="43">
        <f t="shared" si="12"/>
        <v>102</v>
      </c>
      <c r="I42" s="43"/>
      <c r="J42" s="43">
        <f t="shared" si="12"/>
        <v>248</v>
      </c>
      <c r="K42" s="43"/>
      <c r="L42" s="43">
        <f t="shared" si="12"/>
        <v>69</v>
      </c>
      <c r="M42" s="43"/>
      <c r="N42" s="43">
        <f t="shared" si="12"/>
        <v>351</v>
      </c>
      <c r="O42" s="43"/>
      <c r="P42" s="376">
        <f>SUM(D42+F42+H42+J42+L42+N42)</f>
        <v>923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0</v>
      </c>
      <c r="E43" s="44"/>
      <c r="F43" s="44">
        <f t="shared" ref="F43:N43" si="13">SUM(F12+F13+F14+F15+F16+F5+F7+F6)</f>
        <v>157</v>
      </c>
      <c r="G43" s="44"/>
      <c r="H43" s="44">
        <f t="shared" si="13"/>
        <v>153</v>
      </c>
      <c r="I43" s="44"/>
      <c r="J43" s="44">
        <f t="shared" si="13"/>
        <v>306</v>
      </c>
      <c r="K43" s="44"/>
      <c r="L43" s="44">
        <f t="shared" si="13"/>
        <v>130</v>
      </c>
      <c r="M43" s="44"/>
      <c r="N43" s="44">
        <f t="shared" si="13"/>
        <v>351</v>
      </c>
      <c r="O43" s="44"/>
      <c r="P43" s="382">
        <f>SUM(D43+F43+H43+J43+L43+N43)</f>
        <v>1097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0</v>
      </c>
      <c r="E44" s="46"/>
      <c r="F44" s="45">
        <f>SUM(F41:F43)</f>
        <v>435</v>
      </c>
      <c r="G44" s="47"/>
      <c r="H44" s="45">
        <f>SUM(H41:H43)</f>
        <v>343</v>
      </c>
      <c r="I44" s="46"/>
      <c r="J44" s="45">
        <f>SUM(J41:J43)</f>
        <v>799</v>
      </c>
      <c r="K44" s="46"/>
      <c r="L44" s="45">
        <f>SUM(L41:L43)</f>
        <v>266</v>
      </c>
      <c r="M44" s="46"/>
      <c r="N44" s="45">
        <f>SUM(N41:N43)</f>
        <v>1053</v>
      </c>
      <c r="O44" s="46"/>
      <c r="P44" s="362">
        <f>SUM(P41:P43)</f>
        <v>2896</v>
      </c>
      <c r="Q44" s="363"/>
      <c r="R44" s="120">
        <f>SUM(D44:N44)</f>
        <v>2896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>
        <v>12</v>
      </c>
      <c r="M46" s="99"/>
      <c r="N46" s="97"/>
      <c r="O46" s="100"/>
      <c r="P46" s="101">
        <f>SUM(D46+F46+H46+J46+L46+N46)</f>
        <v>12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189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189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189</v>
      </c>
      <c r="I49" s="118"/>
      <c r="J49" s="118">
        <f>SUM(J46:J48)</f>
        <v>0</v>
      </c>
      <c r="K49" s="118"/>
      <c r="L49" s="118">
        <f>SUM(L46:L48)</f>
        <v>12</v>
      </c>
      <c r="M49" s="118"/>
      <c r="N49" s="118">
        <f>SUM(N46:N48)</f>
        <v>0</v>
      </c>
      <c r="O49" s="107"/>
      <c r="P49" s="108">
        <f>SUM(P46:P48)</f>
        <v>201</v>
      </c>
      <c r="Q49" s="54"/>
      <c r="R49" s="122">
        <f>SUM(D49:O49)</f>
        <v>201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U20" sqref="U20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42527</v>
      </c>
      <c r="E2" s="330"/>
      <c r="F2" s="330">
        <v>42529</v>
      </c>
      <c r="G2" s="330"/>
      <c r="H2" s="330">
        <v>42530</v>
      </c>
      <c r="I2" s="330"/>
      <c r="J2" s="330">
        <v>42531</v>
      </c>
      <c r="K2" s="330"/>
      <c r="L2" s="330">
        <v>42532</v>
      </c>
      <c r="M2" s="330"/>
      <c r="N2" s="330">
        <v>42533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2" t="s">
        <v>28</v>
      </c>
      <c r="F4" s="85" t="s">
        <v>27</v>
      </c>
      <c r="G4" s="252" t="s">
        <v>28</v>
      </c>
      <c r="H4" s="85" t="s">
        <v>25</v>
      </c>
      <c r="I4" s="252" t="s">
        <v>28</v>
      </c>
      <c r="J4" s="85" t="s">
        <v>25</v>
      </c>
      <c r="K4" s="252" t="s">
        <v>28</v>
      </c>
      <c r="L4" s="85" t="s">
        <v>25</v>
      </c>
      <c r="M4" s="252" t="s">
        <v>28</v>
      </c>
      <c r="N4" s="85" t="s">
        <v>25</v>
      </c>
      <c r="O4" s="25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13</v>
      </c>
      <c r="E5" s="25">
        <f>SUM(C5*D5)</f>
        <v>650</v>
      </c>
      <c r="F5" s="143">
        <v>18</v>
      </c>
      <c r="G5" s="25">
        <f>SUM(C5*F5)</f>
        <v>900</v>
      </c>
      <c r="H5" s="143">
        <v>4</v>
      </c>
      <c r="I5" s="25">
        <f>SUM(C5*H5)</f>
        <v>200</v>
      </c>
      <c r="J5" s="143">
        <v>23</v>
      </c>
      <c r="K5" s="26">
        <f>SUM(C5*J5)</f>
        <v>1150</v>
      </c>
      <c r="L5" s="143">
        <v>23</v>
      </c>
      <c r="M5" s="25">
        <f>SUM(C5*L5)</f>
        <v>1150</v>
      </c>
      <c r="N5" s="143"/>
      <c r="O5" s="86"/>
      <c r="P5" s="152">
        <f t="shared" ref="P5:Q14" si="0">SUM(D5+F5+H5+J5+L5+N5)</f>
        <v>81</v>
      </c>
      <c r="Q5" s="21">
        <f t="shared" si="0"/>
        <v>4050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15</v>
      </c>
      <c r="E6" s="25">
        <f t="shared" ref="E6:E13" si="1">SUM(C6*D6)</f>
        <v>375</v>
      </c>
      <c r="F6" s="144">
        <v>42</v>
      </c>
      <c r="G6" s="25">
        <f t="shared" ref="G6:G13" si="2">SUM(F6*C6)</f>
        <v>1050</v>
      </c>
      <c r="H6" s="144">
        <v>64</v>
      </c>
      <c r="I6" s="25">
        <f t="shared" ref="I6:I13" si="3">SUM(C6*H6)</f>
        <v>1600</v>
      </c>
      <c r="J6" s="144">
        <v>153</v>
      </c>
      <c r="K6" s="26">
        <f t="shared" ref="K6:K13" si="4">SUM(C6*J6)</f>
        <v>3825</v>
      </c>
      <c r="L6" s="144">
        <v>26</v>
      </c>
      <c r="M6" s="25">
        <f t="shared" ref="M6:M13" si="5">SUM(C6*L6)</f>
        <v>650</v>
      </c>
      <c r="N6" s="144"/>
      <c r="O6" s="128"/>
      <c r="P6" s="153">
        <f t="shared" si="0"/>
        <v>300</v>
      </c>
      <c r="Q6" s="21">
        <f t="shared" si="0"/>
        <v>7500</v>
      </c>
      <c r="R6" s="84"/>
    </row>
    <row r="7" spans="1:18">
      <c r="A7" s="74" t="s">
        <v>2</v>
      </c>
      <c r="B7" s="1"/>
      <c r="C7" s="16"/>
      <c r="D7" s="144">
        <v>282</v>
      </c>
      <c r="E7" s="25"/>
      <c r="F7" s="144">
        <v>193</v>
      </c>
      <c r="G7" s="25"/>
      <c r="H7" s="144">
        <v>167</v>
      </c>
      <c r="I7" s="25"/>
      <c r="J7" s="144"/>
      <c r="K7" s="26"/>
      <c r="L7" s="144"/>
      <c r="M7" s="25"/>
      <c r="N7" s="144"/>
      <c r="O7" s="86"/>
      <c r="P7" s="153">
        <f>SUM(D7+F7+H7+J7+L7+N7)</f>
        <v>642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1</v>
      </c>
      <c r="G8" s="25">
        <f t="shared" si="2"/>
        <v>30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3</v>
      </c>
      <c r="E9" s="25">
        <f t="shared" si="1"/>
        <v>45</v>
      </c>
      <c r="F9" s="144">
        <v>1</v>
      </c>
      <c r="G9" s="25">
        <f t="shared" si="2"/>
        <v>15</v>
      </c>
      <c r="H9" s="144">
        <v>1</v>
      </c>
      <c r="I9" s="25">
        <f t="shared" si="3"/>
        <v>15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5</v>
      </c>
      <c r="Q9" s="22">
        <f>SUM(E9+G9+I9+K9+M9+O9)</f>
        <v>75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>
        <v>4</v>
      </c>
      <c r="G10" s="25">
        <f t="shared" si="2"/>
        <v>80</v>
      </c>
      <c r="H10" s="144"/>
      <c r="I10" s="25">
        <f t="shared" si="3"/>
        <v>0</v>
      </c>
      <c r="J10" s="144"/>
      <c r="K10" s="26">
        <f t="shared" si="4"/>
        <v>0</v>
      </c>
      <c r="L10" s="144">
        <v>3</v>
      </c>
      <c r="M10" s="25">
        <f t="shared" si="5"/>
        <v>60</v>
      </c>
      <c r="N10" s="144"/>
      <c r="O10" s="86"/>
      <c r="P10" s="154">
        <f t="shared" si="0"/>
        <v>8</v>
      </c>
      <c r="Q10" s="22">
        <f t="shared" si="0"/>
        <v>160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>
        <v>8</v>
      </c>
      <c r="G11" s="25">
        <f t="shared" si="2"/>
        <v>80</v>
      </c>
      <c r="H11" s="144">
        <v>1</v>
      </c>
      <c r="I11" s="25">
        <f t="shared" si="3"/>
        <v>10</v>
      </c>
      <c r="J11" s="144">
        <v>1</v>
      </c>
      <c r="K11" s="26">
        <f t="shared" si="4"/>
        <v>10</v>
      </c>
      <c r="L11" s="144">
        <v>5</v>
      </c>
      <c r="M11" s="25">
        <f t="shared" si="5"/>
        <v>50</v>
      </c>
      <c r="N11" s="144"/>
      <c r="O11" s="86"/>
      <c r="P11" s="154">
        <f t="shared" si="0"/>
        <v>16</v>
      </c>
      <c r="Q11" s="22">
        <f t="shared" si="0"/>
        <v>160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18</v>
      </c>
      <c r="E12" s="25">
        <f t="shared" si="1"/>
        <v>360</v>
      </c>
      <c r="F12" s="144">
        <v>33</v>
      </c>
      <c r="G12" s="25">
        <f t="shared" si="2"/>
        <v>660</v>
      </c>
      <c r="H12" s="144">
        <v>20</v>
      </c>
      <c r="I12" s="25">
        <f t="shared" si="3"/>
        <v>400</v>
      </c>
      <c r="J12" s="144">
        <v>18</v>
      </c>
      <c r="K12" s="26">
        <f t="shared" si="4"/>
        <v>360</v>
      </c>
      <c r="L12" s="144">
        <v>35</v>
      </c>
      <c r="M12" s="25">
        <f t="shared" si="5"/>
        <v>700</v>
      </c>
      <c r="N12" s="144"/>
      <c r="O12" s="86"/>
      <c r="P12" s="154">
        <f t="shared" si="0"/>
        <v>124</v>
      </c>
      <c r="Q12" s="22">
        <f t="shared" si="0"/>
        <v>2480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105</v>
      </c>
      <c r="E13" s="25">
        <f t="shared" si="1"/>
        <v>1050</v>
      </c>
      <c r="F13" s="144">
        <v>39</v>
      </c>
      <c r="G13" s="25">
        <f t="shared" si="2"/>
        <v>390</v>
      </c>
      <c r="H13" s="144">
        <v>19</v>
      </c>
      <c r="I13" s="25">
        <f t="shared" si="3"/>
        <v>190</v>
      </c>
      <c r="J13" s="144">
        <v>190</v>
      </c>
      <c r="K13" s="26">
        <f t="shared" si="4"/>
        <v>1900</v>
      </c>
      <c r="L13" s="144">
        <v>37</v>
      </c>
      <c r="M13" s="25">
        <f t="shared" si="5"/>
        <v>370</v>
      </c>
      <c r="N13" s="144"/>
      <c r="O13" s="86"/>
      <c r="P13" s="154">
        <f t="shared" si="0"/>
        <v>390</v>
      </c>
      <c r="Q13" s="22">
        <f t="shared" si="0"/>
        <v>3900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9</v>
      </c>
      <c r="E15" s="25"/>
      <c r="F15" s="145">
        <v>2</v>
      </c>
      <c r="G15" s="29"/>
      <c r="H15" s="145">
        <v>4</v>
      </c>
      <c r="I15" s="29"/>
      <c r="J15" s="145">
        <v>18</v>
      </c>
      <c r="K15" s="30"/>
      <c r="L15" s="145">
        <v>9</v>
      </c>
      <c r="M15" s="29"/>
      <c r="N15" s="145"/>
      <c r="O15" s="86"/>
      <c r="P15" s="155">
        <f>SUM(D15+F15+H15+J15+L15+N15)</f>
        <v>42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334</v>
      </c>
      <c r="O16" s="88"/>
      <c r="P16" s="155">
        <f>SUM(D16+F16+H16+J16+L16+N16)</f>
        <v>334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447</v>
      </c>
      <c r="E17" s="168">
        <f>SUM(E5:E16)</f>
        <v>2510</v>
      </c>
      <c r="F17" s="170">
        <f t="shared" ref="F17:Q17" si="6">SUM(F5:F16)</f>
        <v>341</v>
      </c>
      <c r="G17" s="168">
        <f t="shared" si="6"/>
        <v>3205</v>
      </c>
      <c r="H17" s="170">
        <f t="shared" si="6"/>
        <v>280</v>
      </c>
      <c r="I17" s="168">
        <f t="shared" si="6"/>
        <v>2415</v>
      </c>
      <c r="J17" s="170">
        <f t="shared" si="6"/>
        <v>403</v>
      </c>
      <c r="K17" s="168">
        <f t="shared" si="6"/>
        <v>7245</v>
      </c>
      <c r="L17" s="170">
        <f t="shared" si="6"/>
        <v>138</v>
      </c>
      <c r="M17" s="168">
        <f t="shared" si="6"/>
        <v>2980</v>
      </c>
      <c r="N17" s="170">
        <f t="shared" si="6"/>
        <v>334</v>
      </c>
      <c r="O17" s="171">
        <f t="shared" si="6"/>
        <v>0</v>
      </c>
      <c r="P17" s="172">
        <f t="shared" si="6"/>
        <v>1943</v>
      </c>
      <c r="Q17" s="173">
        <f t="shared" si="6"/>
        <v>18355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17</v>
      </c>
      <c r="E21" s="27">
        <v>170</v>
      </c>
      <c r="F21" s="144">
        <v>28</v>
      </c>
      <c r="G21" s="27">
        <v>280</v>
      </c>
      <c r="H21" s="144">
        <v>11</v>
      </c>
      <c r="I21" s="27">
        <v>110</v>
      </c>
      <c r="J21" s="144">
        <v>22</v>
      </c>
      <c r="K21" s="27">
        <v>220</v>
      </c>
      <c r="L21" s="144">
        <v>26</v>
      </c>
      <c r="M21" s="27">
        <v>260</v>
      </c>
      <c r="N21" s="144">
        <v>67</v>
      </c>
      <c r="O21" s="27">
        <v>670</v>
      </c>
      <c r="P21" s="156">
        <f>SUM(N21+L21+J21+H21+F21+D21)</f>
        <v>171</v>
      </c>
      <c r="Q21" s="21">
        <f>SUM(M21+K21+I21+G21+E21+O21)</f>
        <v>1710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464</v>
      </c>
      <c r="E22" s="129">
        <f t="shared" si="7"/>
        <v>2680</v>
      </c>
      <c r="F22" s="151">
        <f t="shared" si="7"/>
        <v>369</v>
      </c>
      <c r="G22" s="129">
        <f t="shared" si="7"/>
        <v>3485</v>
      </c>
      <c r="H22" s="151">
        <f t="shared" si="7"/>
        <v>291</v>
      </c>
      <c r="I22" s="129">
        <f t="shared" si="7"/>
        <v>2525</v>
      </c>
      <c r="J22" s="151">
        <f t="shared" si="7"/>
        <v>425</v>
      </c>
      <c r="K22" s="129">
        <f t="shared" si="7"/>
        <v>7465</v>
      </c>
      <c r="L22" s="151">
        <f t="shared" si="7"/>
        <v>164</v>
      </c>
      <c r="M22" s="129">
        <f t="shared" si="7"/>
        <v>3240</v>
      </c>
      <c r="N22" s="151">
        <f t="shared" si="7"/>
        <v>401</v>
      </c>
      <c r="O22" s="129">
        <f t="shared" si="7"/>
        <v>670</v>
      </c>
      <c r="P22" s="151">
        <f t="shared" si="7"/>
        <v>2114</v>
      </c>
      <c r="Q22" s="129">
        <f>SUM(Q17:Q21)</f>
        <v>20065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4"/>
      <c r="E25" s="58"/>
      <c r="F25" s="255"/>
      <c r="G25" s="59"/>
      <c r="H25" s="255"/>
      <c r="I25" s="59"/>
      <c r="J25" s="254"/>
      <c r="K25" s="58"/>
      <c r="L25" s="254"/>
      <c r="M25" s="59"/>
      <c r="N25" s="60"/>
      <c r="O25" s="255">
        <v>16</v>
      </c>
      <c r="P25" s="69">
        <f t="shared" ref="P25:Q32" si="8">SUM(D25+F25+H25+J25+L25+N25)</f>
        <v>0</v>
      </c>
      <c r="Q25" s="62">
        <f t="shared" si="8"/>
        <v>16</v>
      </c>
      <c r="R25" s="323">
        <f>SUM(P25:Q26)</f>
        <v>901</v>
      </c>
    </row>
    <row r="26" spans="1:18" ht="15" customHeight="1">
      <c r="A26" s="4" t="s">
        <v>8</v>
      </c>
      <c r="B26" s="23"/>
      <c r="C26" s="23"/>
      <c r="D26" s="6">
        <v>316</v>
      </c>
      <c r="E26" s="7"/>
      <c r="F26" s="6">
        <v>200</v>
      </c>
      <c r="G26" s="7"/>
      <c r="H26" s="6">
        <v>214</v>
      </c>
      <c r="I26" s="7"/>
      <c r="J26" s="253">
        <v>110</v>
      </c>
      <c r="K26" s="7"/>
      <c r="L26" s="6">
        <v>18</v>
      </c>
      <c r="M26" s="7">
        <v>4</v>
      </c>
      <c r="N26" s="253"/>
      <c r="O26" s="253">
        <v>23</v>
      </c>
      <c r="P26" s="70">
        <f t="shared" si="8"/>
        <v>858</v>
      </c>
      <c r="Q26" s="63">
        <f t="shared" si="8"/>
        <v>27</v>
      </c>
      <c r="R26" s="324"/>
    </row>
    <row r="27" spans="1:18">
      <c r="A27" s="4" t="s">
        <v>9</v>
      </c>
      <c r="B27" s="23"/>
      <c r="C27" s="23"/>
      <c r="D27" s="6">
        <v>7</v>
      </c>
      <c r="E27" s="7"/>
      <c r="F27" s="6">
        <v>15</v>
      </c>
      <c r="G27" s="7"/>
      <c r="H27" s="6">
        <v>2</v>
      </c>
      <c r="I27" s="7"/>
      <c r="J27" s="253">
        <v>2</v>
      </c>
      <c r="K27" s="7"/>
      <c r="L27" s="6">
        <v>8</v>
      </c>
      <c r="M27" s="9"/>
      <c r="N27" s="253"/>
      <c r="O27" s="253">
        <v>13</v>
      </c>
      <c r="P27" s="71">
        <f t="shared" si="8"/>
        <v>34</v>
      </c>
      <c r="Q27" s="63">
        <f t="shared" si="8"/>
        <v>13</v>
      </c>
      <c r="R27" s="325">
        <f>SUM(P27:Q28)</f>
        <v>279</v>
      </c>
    </row>
    <row r="28" spans="1:18" ht="15" customHeight="1">
      <c r="A28" s="4" t="s">
        <v>10</v>
      </c>
      <c r="B28" s="23"/>
      <c r="C28" s="23"/>
      <c r="D28" s="6">
        <v>2</v>
      </c>
      <c r="E28" s="7"/>
      <c r="F28" s="6">
        <v>23</v>
      </c>
      <c r="G28" s="7"/>
      <c r="H28" s="6">
        <v>2</v>
      </c>
      <c r="I28" s="7"/>
      <c r="J28" s="253">
        <v>181</v>
      </c>
      <c r="K28" s="7"/>
      <c r="L28" s="6"/>
      <c r="M28" s="9"/>
      <c r="N28" s="253"/>
      <c r="O28" s="253">
        <v>24</v>
      </c>
      <c r="P28" s="71">
        <f t="shared" si="8"/>
        <v>208</v>
      </c>
      <c r="Q28" s="63">
        <f t="shared" si="8"/>
        <v>24</v>
      </c>
      <c r="R28" s="326"/>
    </row>
    <row r="29" spans="1:18">
      <c r="A29" s="4" t="s">
        <v>11</v>
      </c>
      <c r="B29" s="23"/>
      <c r="C29" s="23"/>
      <c r="D29" s="6">
        <v>14</v>
      </c>
      <c r="E29" s="7"/>
      <c r="F29" s="6">
        <v>17</v>
      </c>
      <c r="G29" s="7"/>
      <c r="H29" s="6">
        <v>11</v>
      </c>
      <c r="I29" s="7"/>
      <c r="J29" s="253">
        <v>8</v>
      </c>
      <c r="K29" s="7"/>
      <c r="L29" s="6">
        <v>19</v>
      </c>
      <c r="M29" s="9"/>
      <c r="N29" s="253"/>
      <c r="O29" s="253">
        <v>62</v>
      </c>
      <c r="P29" s="71">
        <f t="shared" si="8"/>
        <v>69</v>
      </c>
      <c r="Q29" s="63">
        <f t="shared" si="8"/>
        <v>62</v>
      </c>
      <c r="R29" s="174">
        <f>SUM(P29:Q29)</f>
        <v>131</v>
      </c>
    </row>
    <row r="30" spans="1:18">
      <c r="A30" s="4" t="s">
        <v>12</v>
      </c>
      <c r="B30" s="23"/>
      <c r="C30" s="23"/>
      <c r="D30" s="6">
        <v>55</v>
      </c>
      <c r="E30" s="7">
        <v>9</v>
      </c>
      <c r="F30" s="6">
        <v>71</v>
      </c>
      <c r="G30" s="7">
        <v>2</v>
      </c>
      <c r="H30" s="6">
        <v>39</v>
      </c>
      <c r="I30" s="7">
        <v>4</v>
      </c>
      <c r="J30" s="253">
        <v>66</v>
      </c>
      <c r="K30" s="7">
        <v>18</v>
      </c>
      <c r="L30" s="6">
        <v>64</v>
      </c>
      <c r="M30" s="9">
        <v>5</v>
      </c>
      <c r="N30" s="253"/>
      <c r="O30" s="253">
        <v>165</v>
      </c>
      <c r="P30" s="71">
        <f t="shared" si="8"/>
        <v>295</v>
      </c>
      <c r="Q30" s="63">
        <f t="shared" si="8"/>
        <v>203</v>
      </c>
      <c r="R30" s="174">
        <f>SUM(P30:Q30)</f>
        <v>498</v>
      </c>
    </row>
    <row r="31" spans="1:18">
      <c r="A31" s="4" t="s">
        <v>44</v>
      </c>
      <c r="B31" s="23"/>
      <c r="C31" s="23"/>
      <c r="D31" s="17">
        <v>44</v>
      </c>
      <c r="E31" s="34"/>
      <c r="F31" s="17">
        <v>13</v>
      </c>
      <c r="G31" s="34"/>
      <c r="H31" s="17">
        <v>8</v>
      </c>
      <c r="I31" s="34"/>
      <c r="J31" s="35">
        <v>18</v>
      </c>
      <c r="K31" s="34"/>
      <c r="L31" s="17">
        <v>20</v>
      </c>
      <c r="M31" s="31"/>
      <c r="N31" s="35"/>
      <c r="O31" s="35">
        <v>31</v>
      </c>
      <c r="P31" s="72">
        <f t="shared" si="8"/>
        <v>103</v>
      </c>
      <c r="Q31" s="64">
        <f t="shared" si="8"/>
        <v>31</v>
      </c>
      <c r="R31" s="175">
        <f>SUM(P31:Q31)</f>
        <v>134</v>
      </c>
    </row>
    <row r="32" spans="1:18" ht="15" thickBot="1">
      <c r="A32" s="114"/>
      <c r="B32" s="111"/>
      <c r="C32" s="111"/>
      <c r="D32" s="37">
        <f t="shared" ref="D32:M32" si="9">SUM(D25:D31)</f>
        <v>438</v>
      </c>
      <c r="E32" s="38">
        <f t="shared" si="9"/>
        <v>9</v>
      </c>
      <c r="F32" s="32">
        <f t="shared" si="9"/>
        <v>339</v>
      </c>
      <c r="G32" s="39">
        <f t="shared" si="9"/>
        <v>2</v>
      </c>
      <c r="H32" s="32">
        <f t="shared" si="9"/>
        <v>276</v>
      </c>
      <c r="I32" s="39">
        <f t="shared" si="9"/>
        <v>4</v>
      </c>
      <c r="J32" s="40">
        <f t="shared" si="9"/>
        <v>385</v>
      </c>
      <c r="K32" s="39">
        <f t="shared" si="9"/>
        <v>18</v>
      </c>
      <c r="L32" s="40">
        <f t="shared" si="9"/>
        <v>129</v>
      </c>
      <c r="M32" s="38">
        <f t="shared" si="9"/>
        <v>9</v>
      </c>
      <c r="N32" s="40"/>
      <c r="O32" s="68">
        <v>334</v>
      </c>
      <c r="P32" s="73">
        <f>SUM(P25:P31)</f>
        <v>1567</v>
      </c>
      <c r="Q32" s="33">
        <f t="shared" si="8"/>
        <v>376</v>
      </c>
      <c r="R32" s="61">
        <f>SUM(P32:Q32)</f>
        <v>1943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334</v>
      </c>
    </row>
    <row r="35" spans="1:18">
      <c r="A35" s="3" t="s">
        <v>15</v>
      </c>
      <c r="B35" s="23"/>
      <c r="C35" s="23"/>
      <c r="D35" s="355">
        <v>17</v>
      </c>
      <c r="E35" s="355"/>
      <c r="F35" s="355">
        <v>14</v>
      </c>
      <c r="G35" s="355"/>
      <c r="H35" s="355">
        <v>16</v>
      </c>
      <c r="I35" s="355"/>
      <c r="J35" s="332">
        <v>18</v>
      </c>
      <c r="K35" s="356"/>
      <c r="L35" s="355">
        <v>3</v>
      </c>
      <c r="M35" s="355"/>
      <c r="N35" s="332"/>
      <c r="O35" s="333"/>
      <c r="P35" s="343">
        <f t="shared" si="10"/>
        <v>68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>
        <v>7</v>
      </c>
      <c r="M36" s="332"/>
      <c r="N36" s="332"/>
      <c r="O36" s="333"/>
      <c r="P36" s="343">
        <f t="shared" si="10"/>
        <v>7</v>
      </c>
      <c r="Q36" s="344"/>
      <c r="R36" s="84"/>
    </row>
    <row r="37" spans="1:18">
      <c r="A37" s="76" t="s">
        <v>17</v>
      </c>
      <c r="B37" s="23"/>
      <c r="C37" s="23"/>
      <c r="D37" s="355">
        <v>6</v>
      </c>
      <c r="E37" s="355"/>
      <c r="F37" s="355">
        <v>2</v>
      </c>
      <c r="G37" s="355"/>
      <c r="H37" s="355">
        <v>1</v>
      </c>
      <c r="I37" s="355"/>
      <c r="J37" s="332">
        <v>1</v>
      </c>
      <c r="K37" s="332"/>
      <c r="L37" s="332">
        <v>2</v>
      </c>
      <c r="M37" s="332"/>
      <c r="N37" s="332"/>
      <c r="O37" s="333"/>
      <c r="P37" s="343">
        <f t="shared" si="10"/>
        <v>12</v>
      </c>
      <c r="Q37" s="344"/>
      <c r="R37" s="84"/>
    </row>
    <row r="38" spans="1:18" ht="15">
      <c r="A38" s="76" t="s">
        <v>2</v>
      </c>
      <c r="B38" s="23"/>
      <c r="C38" s="23"/>
      <c r="D38" s="360">
        <v>282</v>
      </c>
      <c r="E38" s="361"/>
      <c r="F38" s="360">
        <v>193</v>
      </c>
      <c r="G38" s="361"/>
      <c r="H38" s="360">
        <v>167</v>
      </c>
      <c r="I38" s="361"/>
      <c r="J38" s="364"/>
      <c r="K38" s="365"/>
      <c r="L38" s="364"/>
      <c r="M38" s="365"/>
      <c r="N38" s="364"/>
      <c r="O38" s="366"/>
      <c r="P38" s="343">
        <f t="shared" si="10"/>
        <v>642</v>
      </c>
      <c r="Q38" s="344"/>
      <c r="R38" s="119"/>
    </row>
    <row r="39" spans="1:18" ht="15" thickBot="1">
      <c r="A39" s="76"/>
      <c r="B39" s="23"/>
      <c r="C39" s="23"/>
      <c r="D39" s="357">
        <f>SUM(D33:E38)</f>
        <v>305</v>
      </c>
      <c r="E39" s="357"/>
      <c r="F39" s="357">
        <f>SUM(F33:G38)</f>
        <v>209</v>
      </c>
      <c r="G39" s="357"/>
      <c r="H39" s="357">
        <f>SUM(H33:I38)</f>
        <v>184</v>
      </c>
      <c r="I39" s="357"/>
      <c r="J39" s="357">
        <f>SUM(J33:K38)</f>
        <v>19</v>
      </c>
      <c r="K39" s="357"/>
      <c r="L39" s="357">
        <f>SUM(L33:M38)</f>
        <v>12</v>
      </c>
      <c r="M39" s="357"/>
      <c r="N39" s="357">
        <f>SUM(N33:O38)</f>
        <v>0</v>
      </c>
      <c r="O39" s="357"/>
      <c r="P39" s="358">
        <f t="shared" si="10"/>
        <v>729</v>
      </c>
      <c r="Q39" s="359"/>
      <c r="R39" s="120">
        <f>SUM(D39:O39)</f>
        <v>729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322</v>
      </c>
      <c r="E41" s="43"/>
      <c r="F41" s="43">
        <f t="shared" ref="F41:N41" si="11">SUM(F8+F9+F14+F15+F5+F7+F6+F16)</f>
        <v>257</v>
      </c>
      <c r="G41" s="43"/>
      <c r="H41" s="43">
        <f t="shared" si="11"/>
        <v>240</v>
      </c>
      <c r="I41" s="43"/>
      <c r="J41" s="43">
        <f t="shared" si="11"/>
        <v>194</v>
      </c>
      <c r="K41" s="43"/>
      <c r="L41" s="43">
        <f>SUM(L8+L9+L14+L15+L5+L7+L6+L16)</f>
        <v>58</v>
      </c>
      <c r="M41" s="43"/>
      <c r="N41" s="43">
        <f t="shared" si="11"/>
        <v>334</v>
      </c>
      <c r="O41" s="43"/>
      <c r="P41" s="376">
        <f>SUM(D41+F41+H41+J41+L41+N41)</f>
        <v>1405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321</v>
      </c>
      <c r="E42" s="43"/>
      <c r="F42" s="43">
        <f t="shared" ref="F42:N42" si="12">SUM(F10+F11+F5+F14+F15+F16+F7+F6)</f>
        <v>267</v>
      </c>
      <c r="G42" s="43"/>
      <c r="H42" s="43">
        <f t="shared" si="12"/>
        <v>240</v>
      </c>
      <c r="I42" s="43"/>
      <c r="J42" s="43">
        <f t="shared" si="12"/>
        <v>195</v>
      </c>
      <c r="K42" s="43"/>
      <c r="L42" s="43">
        <f t="shared" si="12"/>
        <v>66</v>
      </c>
      <c r="M42" s="43"/>
      <c r="N42" s="43">
        <f t="shared" si="12"/>
        <v>334</v>
      </c>
      <c r="O42" s="43"/>
      <c r="P42" s="376">
        <f>SUM(D42+F42+H42+J42+L42+N42)</f>
        <v>1423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442</v>
      </c>
      <c r="E43" s="44"/>
      <c r="F43" s="44">
        <f t="shared" ref="F43:N43" si="13">SUM(F12+F13+F14+F15+F16+F5+F7+F6)</f>
        <v>327</v>
      </c>
      <c r="G43" s="44"/>
      <c r="H43" s="44">
        <f t="shared" si="13"/>
        <v>278</v>
      </c>
      <c r="I43" s="44"/>
      <c r="J43" s="44">
        <f t="shared" si="13"/>
        <v>402</v>
      </c>
      <c r="K43" s="44"/>
      <c r="L43" s="44">
        <f t="shared" si="13"/>
        <v>130</v>
      </c>
      <c r="M43" s="44"/>
      <c r="N43" s="44">
        <f t="shared" si="13"/>
        <v>334</v>
      </c>
      <c r="O43" s="44"/>
      <c r="P43" s="382">
        <f>SUM(D43+F43+H43+J43+L43+N43)</f>
        <v>1913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1085</v>
      </c>
      <c r="E44" s="46"/>
      <c r="F44" s="45">
        <f>SUM(F41:F43)</f>
        <v>851</v>
      </c>
      <c r="G44" s="47"/>
      <c r="H44" s="45">
        <f>SUM(H41:H43)</f>
        <v>758</v>
      </c>
      <c r="I44" s="46"/>
      <c r="J44" s="45">
        <f>SUM(J41:J43)</f>
        <v>791</v>
      </c>
      <c r="K44" s="46"/>
      <c r="L44" s="45">
        <f>SUM(L41:L43)</f>
        <v>254</v>
      </c>
      <c r="M44" s="46"/>
      <c r="N44" s="45">
        <f>SUM(N41:N43)</f>
        <v>1002</v>
      </c>
      <c r="O44" s="46"/>
      <c r="P44" s="362">
        <f>SUM(P41:P43)</f>
        <v>4741</v>
      </c>
      <c r="Q44" s="363"/>
      <c r="R44" s="120">
        <f>SUM(D44:N44)</f>
        <v>4741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>
        <v>8</v>
      </c>
      <c r="M46" s="99"/>
      <c r="N46" s="97"/>
      <c r="O46" s="100"/>
      <c r="P46" s="101">
        <f>SUM(D46+F46+H46+J46+L46+N46)</f>
        <v>8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306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306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306</v>
      </c>
      <c r="I49" s="118"/>
      <c r="J49" s="118">
        <f>SUM(J46:J48)</f>
        <v>0</v>
      </c>
      <c r="K49" s="118"/>
      <c r="L49" s="118">
        <f>SUM(L46:L48)</f>
        <v>8</v>
      </c>
      <c r="M49" s="118"/>
      <c r="N49" s="118">
        <f>SUM(N46:N48)</f>
        <v>0</v>
      </c>
      <c r="O49" s="107"/>
      <c r="P49" s="108">
        <f>SUM(P46:P48)</f>
        <v>314</v>
      </c>
      <c r="Q49" s="54"/>
      <c r="R49" s="122">
        <f>SUM(D49:O49)</f>
        <v>314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T2" sqref="T2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42534</v>
      </c>
      <c r="E2" s="330"/>
      <c r="F2" s="330">
        <v>42536</v>
      </c>
      <c r="G2" s="330"/>
      <c r="H2" s="330">
        <v>42537</v>
      </c>
      <c r="I2" s="330"/>
      <c r="J2" s="330">
        <v>42538</v>
      </c>
      <c r="K2" s="330"/>
      <c r="L2" s="330">
        <v>42539</v>
      </c>
      <c r="M2" s="330"/>
      <c r="N2" s="330">
        <v>42540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2" t="s">
        <v>28</v>
      </c>
      <c r="F4" s="85" t="s">
        <v>27</v>
      </c>
      <c r="G4" s="252" t="s">
        <v>28</v>
      </c>
      <c r="H4" s="85" t="s">
        <v>25</v>
      </c>
      <c r="I4" s="252" t="s">
        <v>28</v>
      </c>
      <c r="J4" s="85" t="s">
        <v>25</v>
      </c>
      <c r="K4" s="252" t="s">
        <v>28</v>
      </c>
      <c r="L4" s="85" t="s">
        <v>25</v>
      </c>
      <c r="M4" s="252" t="s">
        <v>28</v>
      </c>
      <c r="N4" s="85" t="s">
        <v>25</v>
      </c>
      <c r="O4" s="25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6</v>
      </c>
      <c r="E5" s="25">
        <f>SUM(C5*D5)</f>
        <v>300</v>
      </c>
      <c r="F5" s="143">
        <v>18</v>
      </c>
      <c r="G5" s="25">
        <f>SUM(C5*F5)</f>
        <v>900</v>
      </c>
      <c r="H5" s="143">
        <v>25</v>
      </c>
      <c r="I5" s="25">
        <f>SUM(C5*H5)</f>
        <v>1250</v>
      </c>
      <c r="J5" s="143">
        <v>11</v>
      </c>
      <c r="K5" s="26">
        <f>SUM(C5*J5)</f>
        <v>550</v>
      </c>
      <c r="L5" s="143">
        <v>24</v>
      </c>
      <c r="M5" s="25">
        <f>SUM(C5*L5)</f>
        <v>1200</v>
      </c>
      <c r="N5" s="143"/>
      <c r="O5" s="86"/>
      <c r="P5" s="152">
        <f t="shared" ref="P5:Q14" si="0">SUM(D5+F5+H5+J5+L5+N5)</f>
        <v>84</v>
      </c>
      <c r="Q5" s="21">
        <f t="shared" si="0"/>
        <v>4200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96</v>
      </c>
      <c r="E6" s="25">
        <f t="shared" ref="E6:E13" si="1">SUM(C6*D6)</f>
        <v>2400</v>
      </c>
      <c r="F6" s="144">
        <v>63</v>
      </c>
      <c r="G6" s="25">
        <f t="shared" ref="G6:G13" si="2">SUM(F6*C6)</f>
        <v>1575</v>
      </c>
      <c r="H6" s="144">
        <v>28</v>
      </c>
      <c r="I6" s="25">
        <f t="shared" ref="I6:I13" si="3">SUM(C6*H6)</f>
        <v>700</v>
      </c>
      <c r="J6" s="144">
        <v>57</v>
      </c>
      <c r="K6" s="26">
        <f t="shared" ref="K6:K13" si="4">SUM(C6*J6)</f>
        <v>1425</v>
      </c>
      <c r="L6" s="144">
        <v>43</v>
      </c>
      <c r="M6" s="25">
        <f t="shared" ref="M6:M13" si="5">SUM(C6*L6)</f>
        <v>1075</v>
      </c>
      <c r="N6" s="144"/>
      <c r="O6" s="128"/>
      <c r="P6" s="153">
        <f t="shared" si="0"/>
        <v>287</v>
      </c>
      <c r="Q6" s="21">
        <f t="shared" si="0"/>
        <v>7175</v>
      </c>
      <c r="R6" s="84"/>
    </row>
    <row r="7" spans="1:18">
      <c r="A7" s="74" t="s">
        <v>2</v>
      </c>
      <c r="B7" s="1"/>
      <c r="C7" s="16"/>
      <c r="D7" s="144">
        <v>84</v>
      </c>
      <c r="E7" s="25"/>
      <c r="F7" s="144">
        <v>141</v>
      </c>
      <c r="G7" s="25"/>
      <c r="H7" s="144">
        <v>297</v>
      </c>
      <c r="I7" s="25"/>
      <c r="J7" s="144">
        <v>69</v>
      </c>
      <c r="K7" s="26"/>
      <c r="L7" s="144"/>
      <c r="M7" s="25"/>
      <c r="N7" s="144"/>
      <c r="O7" s="86"/>
      <c r="P7" s="153">
        <f>SUM(D7+F7+H7+J7+L7+N7)</f>
        <v>591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3</v>
      </c>
      <c r="E10" s="25">
        <f t="shared" si="1"/>
        <v>60</v>
      </c>
      <c r="F10" s="144">
        <v>5</v>
      </c>
      <c r="G10" s="25">
        <f t="shared" si="2"/>
        <v>100</v>
      </c>
      <c r="H10" s="144">
        <v>1</v>
      </c>
      <c r="I10" s="25">
        <f t="shared" si="3"/>
        <v>20</v>
      </c>
      <c r="J10" s="144">
        <v>1</v>
      </c>
      <c r="K10" s="26">
        <f t="shared" si="4"/>
        <v>20</v>
      </c>
      <c r="L10" s="144">
        <v>1</v>
      </c>
      <c r="M10" s="25">
        <f t="shared" si="5"/>
        <v>20</v>
      </c>
      <c r="N10" s="144"/>
      <c r="O10" s="86"/>
      <c r="P10" s="154">
        <f t="shared" si="0"/>
        <v>11</v>
      </c>
      <c r="Q10" s="22">
        <f t="shared" si="0"/>
        <v>220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6</v>
      </c>
      <c r="E11" s="25">
        <f t="shared" si="1"/>
        <v>60</v>
      </c>
      <c r="F11" s="144">
        <v>2</v>
      </c>
      <c r="G11" s="25">
        <f t="shared" si="2"/>
        <v>20</v>
      </c>
      <c r="H11" s="144">
        <v>2</v>
      </c>
      <c r="I11" s="25">
        <f t="shared" si="3"/>
        <v>20</v>
      </c>
      <c r="J11" s="144">
        <v>1</v>
      </c>
      <c r="K11" s="26">
        <f t="shared" si="4"/>
        <v>10</v>
      </c>
      <c r="L11" s="144"/>
      <c r="M11" s="25">
        <f t="shared" si="5"/>
        <v>0</v>
      </c>
      <c r="N11" s="144"/>
      <c r="O11" s="86"/>
      <c r="P11" s="154">
        <f t="shared" si="0"/>
        <v>11</v>
      </c>
      <c r="Q11" s="22">
        <f t="shared" si="0"/>
        <v>110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28</v>
      </c>
      <c r="E12" s="25">
        <f t="shared" si="1"/>
        <v>560</v>
      </c>
      <c r="F12" s="144">
        <v>16</v>
      </c>
      <c r="G12" s="25">
        <f t="shared" si="2"/>
        <v>320</v>
      </c>
      <c r="H12" s="144">
        <v>5</v>
      </c>
      <c r="I12" s="25">
        <f t="shared" si="3"/>
        <v>100</v>
      </c>
      <c r="J12" s="144">
        <v>16</v>
      </c>
      <c r="K12" s="26">
        <f t="shared" si="4"/>
        <v>320</v>
      </c>
      <c r="L12" s="144">
        <v>25</v>
      </c>
      <c r="M12" s="25">
        <f t="shared" si="5"/>
        <v>500</v>
      </c>
      <c r="N12" s="144"/>
      <c r="O12" s="86"/>
      <c r="P12" s="154">
        <f t="shared" si="0"/>
        <v>90</v>
      </c>
      <c r="Q12" s="22">
        <f t="shared" si="0"/>
        <v>1800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39</v>
      </c>
      <c r="E13" s="25">
        <f t="shared" si="1"/>
        <v>390</v>
      </c>
      <c r="F13" s="144">
        <v>7</v>
      </c>
      <c r="G13" s="25">
        <f t="shared" si="2"/>
        <v>70</v>
      </c>
      <c r="H13" s="144">
        <v>10</v>
      </c>
      <c r="I13" s="25">
        <f t="shared" si="3"/>
        <v>100</v>
      </c>
      <c r="J13" s="144">
        <v>15</v>
      </c>
      <c r="K13" s="26">
        <f t="shared" si="4"/>
        <v>150</v>
      </c>
      <c r="L13" s="144">
        <v>15</v>
      </c>
      <c r="M13" s="25">
        <f t="shared" si="5"/>
        <v>150</v>
      </c>
      <c r="N13" s="144"/>
      <c r="O13" s="86"/>
      <c r="P13" s="154">
        <f t="shared" si="0"/>
        <v>86</v>
      </c>
      <c r="Q13" s="22">
        <f t="shared" si="0"/>
        <v>860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8</v>
      </c>
      <c r="E15" s="25"/>
      <c r="F15" s="145">
        <v>15</v>
      </c>
      <c r="G15" s="29"/>
      <c r="H15" s="145">
        <v>4</v>
      </c>
      <c r="I15" s="29"/>
      <c r="J15" s="145">
        <v>3</v>
      </c>
      <c r="K15" s="30"/>
      <c r="L15" s="145"/>
      <c r="M15" s="29"/>
      <c r="N15" s="145"/>
      <c r="O15" s="86"/>
      <c r="P15" s="155">
        <f>SUM(D15+F15+H15+J15+L15+N15)</f>
        <v>30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231</v>
      </c>
      <c r="O16" s="88"/>
      <c r="P16" s="155">
        <f>SUM(D16+F16+H16+J16+L16+N16)</f>
        <v>231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270</v>
      </c>
      <c r="E17" s="168">
        <f>SUM(E5:E16)</f>
        <v>3770</v>
      </c>
      <c r="F17" s="170">
        <f t="shared" ref="F17:Q17" si="6">SUM(F5:F16)</f>
        <v>267</v>
      </c>
      <c r="G17" s="168">
        <f t="shared" si="6"/>
        <v>2985</v>
      </c>
      <c r="H17" s="170">
        <f t="shared" si="6"/>
        <v>372</v>
      </c>
      <c r="I17" s="168">
        <f t="shared" si="6"/>
        <v>2190</v>
      </c>
      <c r="J17" s="170">
        <f t="shared" si="6"/>
        <v>173</v>
      </c>
      <c r="K17" s="168">
        <f t="shared" si="6"/>
        <v>2475</v>
      </c>
      <c r="L17" s="170">
        <f t="shared" si="6"/>
        <v>108</v>
      </c>
      <c r="M17" s="168">
        <f t="shared" si="6"/>
        <v>2945</v>
      </c>
      <c r="N17" s="170">
        <f t="shared" si="6"/>
        <v>231</v>
      </c>
      <c r="O17" s="171">
        <f t="shared" si="6"/>
        <v>0</v>
      </c>
      <c r="P17" s="172">
        <f t="shared" si="6"/>
        <v>1421</v>
      </c>
      <c r="Q17" s="173">
        <f t="shared" si="6"/>
        <v>14365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28</v>
      </c>
      <c r="E21" s="27">
        <v>280</v>
      </c>
      <c r="F21" s="144">
        <v>20</v>
      </c>
      <c r="G21" s="27">
        <v>200</v>
      </c>
      <c r="H21" s="144">
        <v>23</v>
      </c>
      <c r="I21" s="27">
        <v>230</v>
      </c>
      <c r="J21" s="144">
        <v>17</v>
      </c>
      <c r="K21" s="27">
        <v>170</v>
      </c>
      <c r="L21" s="144">
        <v>17</v>
      </c>
      <c r="M21" s="27">
        <v>170</v>
      </c>
      <c r="N21" s="144">
        <v>43</v>
      </c>
      <c r="O21" s="27">
        <v>430</v>
      </c>
      <c r="P21" s="156">
        <f>SUM(N21+L21+J21+H21+F21+D21)</f>
        <v>148</v>
      </c>
      <c r="Q21" s="21">
        <f>SUM(M21+K21+I21+G21+E21+O21)</f>
        <v>1480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298</v>
      </c>
      <c r="E22" s="129">
        <f t="shared" si="7"/>
        <v>4050</v>
      </c>
      <c r="F22" s="151">
        <f t="shared" si="7"/>
        <v>287</v>
      </c>
      <c r="G22" s="129">
        <f t="shared" si="7"/>
        <v>3185</v>
      </c>
      <c r="H22" s="151">
        <f t="shared" si="7"/>
        <v>395</v>
      </c>
      <c r="I22" s="129">
        <f t="shared" si="7"/>
        <v>2420</v>
      </c>
      <c r="J22" s="151">
        <f t="shared" si="7"/>
        <v>190</v>
      </c>
      <c r="K22" s="129">
        <f t="shared" si="7"/>
        <v>2645</v>
      </c>
      <c r="L22" s="151">
        <f t="shared" si="7"/>
        <v>125</v>
      </c>
      <c r="M22" s="129">
        <f t="shared" si="7"/>
        <v>3115</v>
      </c>
      <c r="N22" s="151">
        <f t="shared" si="7"/>
        <v>274</v>
      </c>
      <c r="O22" s="129">
        <f t="shared" si="7"/>
        <v>430</v>
      </c>
      <c r="P22" s="151">
        <f t="shared" si="7"/>
        <v>1569</v>
      </c>
      <c r="Q22" s="129">
        <f>SUM(Q17:Q21)</f>
        <v>15845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4"/>
      <c r="E25" s="58"/>
      <c r="F25" s="255"/>
      <c r="G25" s="59"/>
      <c r="H25" s="255"/>
      <c r="I25" s="59"/>
      <c r="J25" s="254"/>
      <c r="K25" s="58"/>
      <c r="L25" s="254">
        <v>1</v>
      </c>
      <c r="M25" s="59"/>
      <c r="N25" s="60"/>
      <c r="O25" s="255">
        <v>12</v>
      </c>
      <c r="P25" s="69">
        <f t="shared" ref="P25:Q32" si="8">SUM(D25+F25+H25+J25+L25+N25)</f>
        <v>1</v>
      </c>
      <c r="Q25" s="62">
        <f t="shared" si="8"/>
        <v>12</v>
      </c>
      <c r="R25" s="323">
        <f>SUM(P25:Q26)</f>
        <v>743</v>
      </c>
    </row>
    <row r="26" spans="1:18" ht="15" customHeight="1">
      <c r="A26" s="4" t="s">
        <v>8</v>
      </c>
      <c r="B26" s="23"/>
      <c r="C26" s="23"/>
      <c r="D26" s="6">
        <v>136</v>
      </c>
      <c r="E26" s="7"/>
      <c r="F26" s="6">
        <v>179</v>
      </c>
      <c r="G26" s="7">
        <v>10</v>
      </c>
      <c r="H26" s="6">
        <v>268</v>
      </c>
      <c r="I26" s="7">
        <v>3</v>
      </c>
      <c r="J26" s="253">
        <v>95</v>
      </c>
      <c r="K26" s="7">
        <v>1</v>
      </c>
      <c r="L26" s="6">
        <v>17</v>
      </c>
      <c r="M26" s="7"/>
      <c r="N26" s="253"/>
      <c r="O26" s="253">
        <v>21</v>
      </c>
      <c r="P26" s="70">
        <f t="shared" si="8"/>
        <v>695</v>
      </c>
      <c r="Q26" s="63">
        <f t="shared" si="8"/>
        <v>35</v>
      </c>
      <c r="R26" s="324"/>
    </row>
    <row r="27" spans="1:18">
      <c r="A27" s="4" t="s">
        <v>9</v>
      </c>
      <c r="B27" s="23"/>
      <c r="C27" s="23"/>
      <c r="D27" s="6">
        <v>23</v>
      </c>
      <c r="E27" s="7"/>
      <c r="F27" s="6">
        <v>1</v>
      </c>
      <c r="G27" s="7"/>
      <c r="H27" s="6">
        <v>4</v>
      </c>
      <c r="I27" s="7"/>
      <c r="J27" s="253">
        <v>8</v>
      </c>
      <c r="K27" s="7"/>
      <c r="L27" s="6">
        <v>3</v>
      </c>
      <c r="M27" s="9"/>
      <c r="N27" s="253"/>
      <c r="O27" s="253">
        <v>15</v>
      </c>
      <c r="P27" s="71">
        <f t="shared" si="8"/>
        <v>39</v>
      </c>
      <c r="Q27" s="63">
        <f t="shared" si="8"/>
        <v>15</v>
      </c>
      <c r="R27" s="325">
        <f>SUM(P27:Q28)</f>
        <v>82</v>
      </c>
    </row>
    <row r="28" spans="1:18" ht="15" customHeight="1">
      <c r="A28" s="4" t="s">
        <v>10</v>
      </c>
      <c r="B28" s="23"/>
      <c r="C28" s="23"/>
      <c r="D28" s="6">
        <v>6</v>
      </c>
      <c r="E28" s="7"/>
      <c r="F28" s="6"/>
      <c r="G28" s="7"/>
      <c r="H28" s="6">
        <v>1</v>
      </c>
      <c r="I28" s="7"/>
      <c r="J28" s="253"/>
      <c r="K28" s="7"/>
      <c r="L28" s="6">
        <v>6</v>
      </c>
      <c r="M28" s="9"/>
      <c r="N28" s="253"/>
      <c r="O28" s="253">
        <v>15</v>
      </c>
      <c r="P28" s="71">
        <f t="shared" si="8"/>
        <v>13</v>
      </c>
      <c r="Q28" s="63">
        <f t="shared" si="8"/>
        <v>15</v>
      </c>
      <c r="R28" s="326"/>
    </row>
    <row r="29" spans="1:18">
      <c r="A29" s="4" t="s">
        <v>11</v>
      </c>
      <c r="B29" s="23"/>
      <c r="C29" s="23"/>
      <c r="D29" s="6">
        <v>10</v>
      </c>
      <c r="E29" s="7"/>
      <c r="F29" s="6">
        <v>11</v>
      </c>
      <c r="G29" s="7"/>
      <c r="H29" s="6">
        <v>9</v>
      </c>
      <c r="I29" s="7"/>
      <c r="J29" s="253">
        <v>10</v>
      </c>
      <c r="K29" s="7"/>
      <c r="L29" s="6">
        <v>9</v>
      </c>
      <c r="M29" s="9"/>
      <c r="N29" s="253"/>
      <c r="O29" s="253">
        <v>44</v>
      </c>
      <c r="P29" s="71">
        <f t="shared" si="8"/>
        <v>49</v>
      </c>
      <c r="Q29" s="63">
        <f t="shared" si="8"/>
        <v>44</v>
      </c>
      <c r="R29" s="174">
        <f>SUM(P29:Q29)</f>
        <v>93</v>
      </c>
    </row>
    <row r="30" spans="1:18">
      <c r="A30" s="4" t="s">
        <v>12</v>
      </c>
      <c r="B30" s="23"/>
      <c r="C30" s="23"/>
      <c r="D30" s="6">
        <v>54</v>
      </c>
      <c r="E30" s="7">
        <v>8</v>
      </c>
      <c r="F30" s="6">
        <v>59</v>
      </c>
      <c r="G30" s="7">
        <v>5</v>
      </c>
      <c r="H30" s="6">
        <v>65</v>
      </c>
      <c r="I30" s="7">
        <v>1</v>
      </c>
      <c r="J30" s="253">
        <v>45</v>
      </c>
      <c r="K30" s="7">
        <v>2</v>
      </c>
      <c r="L30" s="6">
        <v>54</v>
      </c>
      <c r="M30" s="9"/>
      <c r="N30" s="253"/>
      <c r="O30" s="253">
        <v>102</v>
      </c>
      <c r="P30" s="71">
        <f t="shared" si="8"/>
        <v>277</v>
      </c>
      <c r="Q30" s="63">
        <f t="shared" si="8"/>
        <v>118</v>
      </c>
      <c r="R30" s="174">
        <f>SUM(P30:Q30)</f>
        <v>395</v>
      </c>
    </row>
    <row r="31" spans="1:18">
      <c r="A31" s="4" t="s">
        <v>44</v>
      </c>
      <c r="B31" s="23"/>
      <c r="C31" s="23"/>
      <c r="D31" s="17">
        <v>33</v>
      </c>
      <c r="E31" s="34"/>
      <c r="F31" s="17">
        <v>2</v>
      </c>
      <c r="G31" s="34"/>
      <c r="H31" s="17">
        <v>21</v>
      </c>
      <c r="I31" s="34"/>
      <c r="J31" s="35">
        <v>12</v>
      </c>
      <c r="K31" s="34"/>
      <c r="L31" s="17">
        <v>18</v>
      </c>
      <c r="M31" s="31"/>
      <c r="N31" s="35"/>
      <c r="O31" s="35">
        <v>22</v>
      </c>
      <c r="P31" s="72">
        <f t="shared" si="8"/>
        <v>86</v>
      </c>
      <c r="Q31" s="64">
        <f t="shared" si="8"/>
        <v>22</v>
      </c>
      <c r="R31" s="175">
        <f>SUM(P31:Q31)</f>
        <v>108</v>
      </c>
    </row>
    <row r="32" spans="1:18" ht="15" thickBot="1">
      <c r="A32" s="114"/>
      <c r="B32" s="111"/>
      <c r="C32" s="111"/>
      <c r="D32" s="37">
        <f t="shared" ref="D32:M32" si="9">SUM(D25:D31)</f>
        <v>262</v>
      </c>
      <c r="E32" s="38">
        <f t="shared" si="9"/>
        <v>8</v>
      </c>
      <c r="F32" s="32">
        <f t="shared" si="9"/>
        <v>252</v>
      </c>
      <c r="G32" s="39">
        <f t="shared" si="9"/>
        <v>15</v>
      </c>
      <c r="H32" s="32">
        <f t="shared" si="9"/>
        <v>368</v>
      </c>
      <c r="I32" s="39">
        <f t="shared" si="9"/>
        <v>4</v>
      </c>
      <c r="J32" s="40">
        <f t="shared" si="9"/>
        <v>170</v>
      </c>
      <c r="K32" s="39">
        <f t="shared" si="9"/>
        <v>3</v>
      </c>
      <c r="L32" s="40">
        <f t="shared" si="9"/>
        <v>108</v>
      </c>
      <c r="M32" s="38">
        <f t="shared" si="9"/>
        <v>0</v>
      </c>
      <c r="N32" s="40"/>
      <c r="O32" s="68">
        <v>231</v>
      </c>
      <c r="P32" s="73">
        <f>SUM(P25:P31)</f>
        <v>1160</v>
      </c>
      <c r="Q32" s="33">
        <f t="shared" si="8"/>
        <v>261</v>
      </c>
      <c r="R32" s="61">
        <f>SUM(P32:Q32)</f>
        <v>1421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>
        <v>1</v>
      </c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1</v>
      </c>
      <c r="Q34" s="344"/>
      <c r="R34" s="130">
        <f>SUM(O25:O31)</f>
        <v>231</v>
      </c>
    </row>
    <row r="35" spans="1:18">
      <c r="A35" s="3" t="s">
        <v>15</v>
      </c>
      <c r="B35" s="23"/>
      <c r="C35" s="23"/>
      <c r="D35" s="355">
        <v>9</v>
      </c>
      <c r="E35" s="355"/>
      <c r="F35" s="355">
        <v>8</v>
      </c>
      <c r="G35" s="355"/>
      <c r="H35" s="355">
        <v>18</v>
      </c>
      <c r="I35" s="355"/>
      <c r="J35" s="332">
        <v>14</v>
      </c>
      <c r="K35" s="356"/>
      <c r="L35" s="355">
        <v>4</v>
      </c>
      <c r="M35" s="355"/>
      <c r="N35" s="332"/>
      <c r="O35" s="333"/>
      <c r="P35" s="343">
        <f t="shared" si="10"/>
        <v>53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>
        <v>10</v>
      </c>
      <c r="G36" s="355"/>
      <c r="H36" s="355">
        <v>3</v>
      </c>
      <c r="I36" s="355"/>
      <c r="J36" s="332">
        <v>2</v>
      </c>
      <c r="K36" s="356"/>
      <c r="L36" s="332"/>
      <c r="M36" s="332"/>
      <c r="N36" s="332"/>
      <c r="O36" s="333"/>
      <c r="P36" s="343">
        <f t="shared" si="10"/>
        <v>15</v>
      </c>
      <c r="Q36" s="344"/>
      <c r="R36" s="84"/>
    </row>
    <row r="37" spans="1:18">
      <c r="A37" s="76" t="s">
        <v>17</v>
      </c>
      <c r="B37" s="23"/>
      <c r="C37" s="23"/>
      <c r="D37" s="355">
        <v>5</v>
      </c>
      <c r="E37" s="355"/>
      <c r="F37" s="355">
        <v>1</v>
      </c>
      <c r="G37" s="355"/>
      <c r="H37" s="355">
        <v>1</v>
      </c>
      <c r="I37" s="355"/>
      <c r="J37" s="332"/>
      <c r="K37" s="332"/>
      <c r="L37" s="332"/>
      <c r="M37" s="332"/>
      <c r="N37" s="332"/>
      <c r="O37" s="333"/>
      <c r="P37" s="343">
        <f t="shared" si="10"/>
        <v>7</v>
      </c>
      <c r="Q37" s="344"/>
      <c r="R37" s="84"/>
    </row>
    <row r="38" spans="1:18" ht="15">
      <c r="A38" s="76" t="s">
        <v>2</v>
      </c>
      <c r="B38" s="23"/>
      <c r="C38" s="23"/>
      <c r="D38" s="360">
        <v>84</v>
      </c>
      <c r="E38" s="361"/>
      <c r="F38" s="360">
        <v>141</v>
      </c>
      <c r="G38" s="361"/>
      <c r="H38" s="360">
        <v>297</v>
      </c>
      <c r="I38" s="361"/>
      <c r="J38" s="364">
        <v>69</v>
      </c>
      <c r="K38" s="365"/>
      <c r="L38" s="364"/>
      <c r="M38" s="365"/>
      <c r="N38" s="364"/>
      <c r="O38" s="366"/>
      <c r="P38" s="343">
        <f t="shared" si="10"/>
        <v>591</v>
      </c>
      <c r="Q38" s="344"/>
      <c r="R38" s="119"/>
    </row>
    <row r="39" spans="1:18" ht="15" thickBot="1">
      <c r="A39" s="76"/>
      <c r="B39" s="23"/>
      <c r="C39" s="23"/>
      <c r="D39" s="357">
        <f>SUM(D33:E38)</f>
        <v>98</v>
      </c>
      <c r="E39" s="357"/>
      <c r="F39" s="357">
        <f>SUM(F33:G38)</f>
        <v>161</v>
      </c>
      <c r="G39" s="357"/>
      <c r="H39" s="357">
        <f>SUM(H33:I38)</f>
        <v>319</v>
      </c>
      <c r="I39" s="357"/>
      <c r="J39" s="357">
        <f>SUM(J33:K38)</f>
        <v>85</v>
      </c>
      <c r="K39" s="357"/>
      <c r="L39" s="357">
        <f>SUM(L33:M38)</f>
        <v>4</v>
      </c>
      <c r="M39" s="357"/>
      <c r="N39" s="357">
        <f>SUM(N33:O38)</f>
        <v>0</v>
      </c>
      <c r="O39" s="357"/>
      <c r="P39" s="358">
        <f t="shared" si="10"/>
        <v>667</v>
      </c>
      <c r="Q39" s="359"/>
      <c r="R39" s="120">
        <f>SUM(D39:O39)</f>
        <v>667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194</v>
      </c>
      <c r="E41" s="43"/>
      <c r="F41" s="43">
        <f t="shared" ref="F41:N41" si="11">SUM(F8+F9+F14+F15+F5+F7+F6+F16)</f>
        <v>237</v>
      </c>
      <c r="G41" s="43"/>
      <c r="H41" s="43">
        <f t="shared" si="11"/>
        <v>354</v>
      </c>
      <c r="I41" s="43"/>
      <c r="J41" s="43">
        <f t="shared" si="11"/>
        <v>140</v>
      </c>
      <c r="K41" s="43"/>
      <c r="L41" s="43">
        <f>SUM(L8+L9+L14+L15+L5+L7+L6+L16)</f>
        <v>67</v>
      </c>
      <c r="M41" s="43"/>
      <c r="N41" s="43">
        <f t="shared" si="11"/>
        <v>231</v>
      </c>
      <c r="O41" s="43"/>
      <c r="P41" s="376">
        <f>SUM(D41+F41+H41+J41+L41+N41)</f>
        <v>1223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203</v>
      </c>
      <c r="E42" s="43"/>
      <c r="F42" s="43">
        <f t="shared" ref="F42:N42" si="12">SUM(F10+F11+F5+F14+F15+F16+F7+F6)</f>
        <v>244</v>
      </c>
      <c r="G42" s="43"/>
      <c r="H42" s="43">
        <f t="shared" si="12"/>
        <v>357</v>
      </c>
      <c r="I42" s="43"/>
      <c r="J42" s="43">
        <f t="shared" si="12"/>
        <v>142</v>
      </c>
      <c r="K42" s="43"/>
      <c r="L42" s="43">
        <f t="shared" si="12"/>
        <v>68</v>
      </c>
      <c r="M42" s="43"/>
      <c r="N42" s="43">
        <f t="shared" si="12"/>
        <v>231</v>
      </c>
      <c r="O42" s="43"/>
      <c r="P42" s="376">
        <f>SUM(D42+F42+H42+J42+L42+N42)</f>
        <v>1245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261</v>
      </c>
      <c r="E43" s="44"/>
      <c r="F43" s="44">
        <f t="shared" ref="F43:N43" si="13">SUM(F12+F13+F14+F15+F16+F5+F7+F6)</f>
        <v>260</v>
      </c>
      <c r="G43" s="44"/>
      <c r="H43" s="44">
        <f t="shared" si="13"/>
        <v>369</v>
      </c>
      <c r="I43" s="44"/>
      <c r="J43" s="44">
        <f t="shared" si="13"/>
        <v>171</v>
      </c>
      <c r="K43" s="44"/>
      <c r="L43" s="44">
        <f t="shared" si="13"/>
        <v>107</v>
      </c>
      <c r="M43" s="44"/>
      <c r="N43" s="44">
        <f t="shared" si="13"/>
        <v>231</v>
      </c>
      <c r="O43" s="44"/>
      <c r="P43" s="382">
        <f>SUM(D43+F43+H43+J43+L43+N43)</f>
        <v>1399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658</v>
      </c>
      <c r="E44" s="46"/>
      <c r="F44" s="45">
        <f>SUM(F41:F43)</f>
        <v>741</v>
      </c>
      <c r="G44" s="47"/>
      <c r="H44" s="45">
        <f>SUM(H41:H43)</f>
        <v>1080</v>
      </c>
      <c r="I44" s="46"/>
      <c r="J44" s="45">
        <f>SUM(J41:J43)</f>
        <v>453</v>
      </c>
      <c r="K44" s="46"/>
      <c r="L44" s="45">
        <f>SUM(L41:L43)</f>
        <v>242</v>
      </c>
      <c r="M44" s="46"/>
      <c r="N44" s="45">
        <f>SUM(N41:N43)</f>
        <v>693</v>
      </c>
      <c r="O44" s="46"/>
      <c r="P44" s="362">
        <f>SUM(P41:P43)</f>
        <v>3867</v>
      </c>
      <c r="Q44" s="363"/>
      <c r="R44" s="120">
        <f>SUM(D44:N44)</f>
        <v>3867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>
        <v>7</v>
      </c>
      <c r="M46" s="99"/>
      <c r="N46" s="97"/>
      <c r="O46" s="100"/>
      <c r="P46" s="101">
        <f>SUM(D46+F46+H46+J46+L46+N46)</f>
        <v>7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599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599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599</v>
      </c>
      <c r="I49" s="118"/>
      <c r="J49" s="118">
        <f>SUM(J46:J48)</f>
        <v>0</v>
      </c>
      <c r="K49" s="118"/>
      <c r="L49" s="118">
        <f>SUM(L46:L48)</f>
        <v>7</v>
      </c>
      <c r="M49" s="118"/>
      <c r="N49" s="118">
        <f>SUM(N46:N48)</f>
        <v>0</v>
      </c>
      <c r="O49" s="107"/>
      <c r="P49" s="108">
        <f>SUM(P46:P48)</f>
        <v>606</v>
      </c>
      <c r="Q49" s="54"/>
      <c r="R49" s="122">
        <f>SUM(D49:O49)</f>
        <v>606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9"/>
  <sheetViews>
    <sheetView zoomScale="130" zoomScaleNormal="130" workbookViewId="0">
      <selection activeCell="A2" sqref="A2:A3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4" width="7" style="24" customWidth="1"/>
    <col min="15" max="15" width="8.140625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20" ht="18">
      <c r="C1" s="327" t="s">
        <v>48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20" ht="15" customHeight="1" thickBot="1">
      <c r="A2" s="328" t="s">
        <v>55</v>
      </c>
      <c r="B2" s="82"/>
      <c r="C2" s="82"/>
      <c r="D2" s="330">
        <v>42380</v>
      </c>
      <c r="E2" s="330"/>
      <c r="F2" s="330">
        <v>42382</v>
      </c>
      <c r="G2" s="330"/>
      <c r="H2" s="330">
        <v>42383</v>
      </c>
      <c r="I2" s="330"/>
      <c r="J2" s="330">
        <v>42384</v>
      </c>
      <c r="K2" s="330"/>
      <c r="L2" s="330">
        <v>42385</v>
      </c>
      <c r="M2" s="330"/>
      <c r="N2" s="330">
        <v>42386</v>
      </c>
      <c r="O2" s="330"/>
      <c r="P2" s="350" t="s">
        <v>33</v>
      </c>
      <c r="Q2" s="351"/>
      <c r="R2" s="83"/>
    </row>
    <row r="3" spans="1:20" ht="18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  <c r="S3" s="334">
        <v>2014</v>
      </c>
      <c r="T3" s="335"/>
    </row>
    <row r="4" spans="1:20" ht="18">
      <c r="A4" s="127"/>
      <c r="B4" s="13"/>
      <c r="C4" s="2"/>
      <c r="D4" s="142" t="s">
        <v>25</v>
      </c>
      <c r="E4" s="141" t="s">
        <v>28</v>
      </c>
      <c r="F4" s="85" t="s">
        <v>27</v>
      </c>
      <c r="G4" s="141" t="s">
        <v>28</v>
      </c>
      <c r="H4" s="85" t="s">
        <v>25</v>
      </c>
      <c r="I4" s="141" t="s">
        <v>28</v>
      </c>
      <c r="J4" s="85" t="s">
        <v>25</v>
      </c>
      <c r="K4" s="141" t="s">
        <v>28</v>
      </c>
      <c r="L4" s="85" t="s">
        <v>25</v>
      </c>
      <c r="M4" s="141" t="s">
        <v>28</v>
      </c>
      <c r="N4" s="85" t="s">
        <v>25</v>
      </c>
      <c r="O4" s="141" t="s">
        <v>28</v>
      </c>
      <c r="P4" s="20" t="s">
        <v>25</v>
      </c>
      <c r="Q4" s="20" t="s">
        <v>34</v>
      </c>
      <c r="R4" s="84"/>
      <c r="S4" s="131"/>
      <c r="T4" s="132"/>
    </row>
    <row r="5" spans="1:20">
      <c r="A5" s="74" t="s">
        <v>0</v>
      </c>
      <c r="B5" s="1" t="s">
        <v>1</v>
      </c>
      <c r="C5" s="16">
        <v>50</v>
      </c>
      <c r="D5" s="143">
        <v>17</v>
      </c>
      <c r="E5" s="25">
        <f>SUM(C5*D5)</f>
        <v>850</v>
      </c>
      <c r="F5" s="143">
        <v>6</v>
      </c>
      <c r="G5" s="25">
        <f>SUM(C5*F5)</f>
        <v>300</v>
      </c>
      <c r="H5" s="143">
        <v>9</v>
      </c>
      <c r="I5" s="25">
        <f>SUM(C5*H5)</f>
        <v>450</v>
      </c>
      <c r="J5" s="143">
        <v>10</v>
      </c>
      <c r="K5" s="26">
        <f>SUM(C5*J5)</f>
        <v>500</v>
      </c>
      <c r="L5" s="143">
        <v>18</v>
      </c>
      <c r="M5" s="25">
        <f>SUM(C5*L5)</f>
        <v>900</v>
      </c>
      <c r="N5" s="143"/>
      <c r="O5" s="86"/>
      <c r="P5" s="152">
        <f t="shared" ref="P5:Q19" si="0">SUM(D5+F5+H5+J5+L5+N5)</f>
        <v>60</v>
      </c>
      <c r="Q5" s="21">
        <f t="shared" si="0"/>
        <v>3000</v>
      </c>
      <c r="R5" s="84"/>
      <c r="S5" s="133">
        <v>40</v>
      </c>
      <c r="T5" s="132">
        <f>SUM(P5*S5)</f>
        <v>2400</v>
      </c>
    </row>
    <row r="6" spans="1:20">
      <c r="A6" s="74" t="s">
        <v>39</v>
      </c>
      <c r="B6" s="1" t="s">
        <v>1</v>
      </c>
      <c r="C6" s="16">
        <v>25</v>
      </c>
      <c r="D6" s="144">
        <v>12</v>
      </c>
      <c r="E6" s="25">
        <f t="shared" ref="E6:E13" si="1">SUM(C6*D6)</f>
        <v>300</v>
      </c>
      <c r="F6" s="144">
        <v>50</v>
      </c>
      <c r="G6" s="25">
        <f t="shared" ref="G6:G13" si="2">SUM(C6*F6)</f>
        <v>1250</v>
      </c>
      <c r="H6" s="144">
        <v>55</v>
      </c>
      <c r="I6" s="25">
        <f t="shared" ref="I6:I13" si="3">SUM(C6*H6)</f>
        <v>1375</v>
      </c>
      <c r="J6" s="144">
        <v>53</v>
      </c>
      <c r="K6" s="26">
        <f t="shared" ref="K6:K13" si="4">SUM(C6*J6)</f>
        <v>1325</v>
      </c>
      <c r="L6" s="144">
        <v>17</v>
      </c>
      <c r="M6" s="25">
        <f t="shared" ref="M6:M13" si="5">SUM(C6*L6)</f>
        <v>425</v>
      </c>
      <c r="N6" s="144"/>
      <c r="O6" s="128"/>
      <c r="P6" s="153">
        <f t="shared" si="0"/>
        <v>187</v>
      </c>
      <c r="Q6" s="21">
        <f t="shared" si="0"/>
        <v>4675</v>
      </c>
      <c r="R6" s="84"/>
      <c r="S6" s="133">
        <v>20</v>
      </c>
      <c r="T6" s="132">
        <f t="shared" ref="T6:T13" si="6">SUM(P6*S6)</f>
        <v>3740</v>
      </c>
    </row>
    <row r="7" spans="1:20">
      <c r="A7" s="74" t="s">
        <v>2</v>
      </c>
      <c r="B7" s="1"/>
      <c r="C7" s="16"/>
      <c r="D7" s="144"/>
      <c r="E7" s="25">
        <f t="shared" si="1"/>
        <v>0</v>
      </c>
      <c r="F7" s="144"/>
      <c r="G7" s="25">
        <f t="shared" si="2"/>
        <v>0</v>
      </c>
      <c r="H7" s="144"/>
      <c r="I7" s="25">
        <f t="shared" si="3"/>
        <v>0</v>
      </c>
      <c r="J7" s="144"/>
      <c r="K7" s="26">
        <f t="shared" si="4"/>
        <v>0</v>
      </c>
      <c r="L7" s="144"/>
      <c r="M7" s="25">
        <f t="shared" si="5"/>
        <v>0</v>
      </c>
      <c r="N7" s="144"/>
      <c r="O7" s="86"/>
      <c r="P7" s="153">
        <f>SUM(D7+F7+H7+J7+L7+N7)</f>
        <v>0</v>
      </c>
      <c r="Q7" s="21">
        <f>SUM(E7+G7+I7+K7+M7+O7)</f>
        <v>0</v>
      </c>
      <c r="R7" s="84"/>
      <c r="S7" s="133">
        <v>0</v>
      </c>
      <c r="T7" s="132">
        <f t="shared" si="6"/>
        <v>0</v>
      </c>
    </row>
    <row r="8" spans="1:20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>
        <v>2</v>
      </c>
      <c r="I8" s="25">
        <f t="shared" si="3"/>
        <v>60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2</v>
      </c>
      <c r="Q8" s="22">
        <f t="shared" si="0"/>
        <v>60</v>
      </c>
      <c r="R8" s="84"/>
      <c r="S8" s="133">
        <v>25</v>
      </c>
      <c r="T8" s="132">
        <f t="shared" si="6"/>
        <v>50</v>
      </c>
    </row>
    <row r="9" spans="1:20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  <c r="S9" s="133">
        <v>12.5</v>
      </c>
      <c r="T9" s="132">
        <f t="shared" si="6"/>
        <v>0</v>
      </c>
    </row>
    <row r="10" spans="1:20">
      <c r="A10" s="74" t="s">
        <v>3</v>
      </c>
      <c r="B10" s="1" t="s">
        <v>1</v>
      </c>
      <c r="C10" s="16">
        <v>20</v>
      </c>
      <c r="D10" s="144">
        <v>2</v>
      </c>
      <c r="E10" s="25">
        <f t="shared" si="1"/>
        <v>40</v>
      </c>
      <c r="F10" s="144">
        <v>2</v>
      </c>
      <c r="G10" s="25">
        <f t="shared" si="2"/>
        <v>40</v>
      </c>
      <c r="H10" s="144">
        <v>7</v>
      </c>
      <c r="I10" s="25">
        <f t="shared" si="3"/>
        <v>140</v>
      </c>
      <c r="J10" s="144"/>
      <c r="K10" s="26">
        <f t="shared" si="4"/>
        <v>0</v>
      </c>
      <c r="L10" s="144">
        <v>3</v>
      </c>
      <c r="M10" s="25">
        <f t="shared" si="5"/>
        <v>60</v>
      </c>
      <c r="N10" s="144"/>
      <c r="O10" s="86"/>
      <c r="P10" s="154">
        <f t="shared" si="0"/>
        <v>14</v>
      </c>
      <c r="Q10" s="22">
        <f t="shared" si="0"/>
        <v>280</v>
      </c>
      <c r="R10" s="84"/>
      <c r="S10" s="133">
        <v>10</v>
      </c>
      <c r="T10" s="132">
        <f t="shared" si="6"/>
        <v>140</v>
      </c>
    </row>
    <row r="11" spans="1:20">
      <c r="A11" s="74" t="s">
        <v>3</v>
      </c>
      <c r="B11" s="1" t="s">
        <v>1</v>
      </c>
      <c r="C11" s="15">
        <v>10</v>
      </c>
      <c r="D11" s="144">
        <v>3</v>
      </c>
      <c r="E11" s="25">
        <f t="shared" si="1"/>
        <v>30</v>
      </c>
      <c r="F11" s="144">
        <v>3</v>
      </c>
      <c r="G11" s="25">
        <f t="shared" si="2"/>
        <v>30</v>
      </c>
      <c r="H11" s="144">
        <v>4</v>
      </c>
      <c r="I11" s="25">
        <f t="shared" si="3"/>
        <v>40</v>
      </c>
      <c r="J11" s="144">
        <v>4</v>
      </c>
      <c r="K11" s="26">
        <f t="shared" si="4"/>
        <v>40</v>
      </c>
      <c r="L11" s="144"/>
      <c r="M11" s="25">
        <f t="shared" si="5"/>
        <v>0</v>
      </c>
      <c r="N11" s="144"/>
      <c r="O11" s="86"/>
      <c r="P11" s="154">
        <f t="shared" si="0"/>
        <v>14</v>
      </c>
      <c r="Q11" s="22">
        <f t="shared" si="0"/>
        <v>140</v>
      </c>
      <c r="R11" s="84"/>
      <c r="S11" s="133">
        <v>20</v>
      </c>
      <c r="T11" s="132">
        <f t="shared" si="6"/>
        <v>280</v>
      </c>
    </row>
    <row r="12" spans="1:20">
      <c r="A12" s="74" t="s">
        <v>4</v>
      </c>
      <c r="B12" s="1" t="s">
        <v>1</v>
      </c>
      <c r="C12" s="16">
        <v>20</v>
      </c>
      <c r="D12" s="144">
        <v>20</v>
      </c>
      <c r="E12" s="25">
        <f t="shared" si="1"/>
        <v>400</v>
      </c>
      <c r="F12" s="144">
        <v>21</v>
      </c>
      <c r="G12" s="25">
        <f t="shared" si="2"/>
        <v>420</v>
      </c>
      <c r="H12" s="144">
        <v>2</v>
      </c>
      <c r="I12" s="25">
        <f t="shared" si="3"/>
        <v>40</v>
      </c>
      <c r="J12" s="144">
        <v>14</v>
      </c>
      <c r="K12" s="26">
        <f t="shared" si="4"/>
        <v>280</v>
      </c>
      <c r="L12" s="144">
        <v>27</v>
      </c>
      <c r="M12" s="25">
        <f t="shared" si="5"/>
        <v>540</v>
      </c>
      <c r="N12" s="144"/>
      <c r="O12" s="86"/>
      <c r="P12" s="154">
        <f t="shared" si="0"/>
        <v>84</v>
      </c>
      <c r="Q12" s="22">
        <f t="shared" si="0"/>
        <v>1680</v>
      </c>
      <c r="R12" s="84"/>
      <c r="S12" s="133">
        <v>15</v>
      </c>
      <c r="T12" s="132">
        <f t="shared" si="6"/>
        <v>1260</v>
      </c>
    </row>
    <row r="13" spans="1:20">
      <c r="A13" s="74" t="s">
        <v>4</v>
      </c>
      <c r="B13" s="1" t="s">
        <v>1</v>
      </c>
      <c r="C13" s="15">
        <v>10</v>
      </c>
      <c r="D13" s="144">
        <v>8</v>
      </c>
      <c r="E13" s="25">
        <f t="shared" si="1"/>
        <v>80</v>
      </c>
      <c r="F13" s="144">
        <v>7</v>
      </c>
      <c r="G13" s="25">
        <f t="shared" si="2"/>
        <v>70</v>
      </c>
      <c r="H13" s="144">
        <v>7</v>
      </c>
      <c r="I13" s="25">
        <f t="shared" si="3"/>
        <v>70</v>
      </c>
      <c r="J13" s="144">
        <v>5</v>
      </c>
      <c r="K13" s="26">
        <f t="shared" si="4"/>
        <v>50</v>
      </c>
      <c r="L13" s="144">
        <v>39</v>
      </c>
      <c r="M13" s="25">
        <f t="shared" si="5"/>
        <v>390</v>
      </c>
      <c r="N13" s="144"/>
      <c r="O13" s="86"/>
      <c r="P13" s="154">
        <f t="shared" si="0"/>
        <v>66</v>
      </c>
      <c r="Q13" s="22">
        <f t="shared" si="0"/>
        <v>660</v>
      </c>
      <c r="R13" s="84"/>
      <c r="S13" s="133">
        <v>7.5</v>
      </c>
      <c r="T13" s="132">
        <f t="shared" si="6"/>
        <v>495</v>
      </c>
    </row>
    <row r="14" spans="1:20">
      <c r="A14" s="74" t="s">
        <v>5</v>
      </c>
      <c r="B14" s="1" t="s">
        <v>1</v>
      </c>
      <c r="C14" s="16">
        <v>125</v>
      </c>
      <c r="D14" s="144">
        <v>5</v>
      </c>
      <c r="E14" s="27">
        <v>125</v>
      </c>
      <c r="F14" s="144">
        <v>5</v>
      </c>
      <c r="G14" s="27">
        <v>125</v>
      </c>
      <c r="H14" s="144"/>
      <c r="I14" s="27"/>
      <c r="J14" s="144"/>
      <c r="K14" s="28"/>
      <c r="L14" s="144">
        <v>15</v>
      </c>
      <c r="M14" s="27">
        <v>375</v>
      </c>
      <c r="N14" s="144"/>
      <c r="O14" s="86"/>
      <c r="P14" s="154">
        <f t="shared" si="0"/>
        <v>25</v>
      </c>
      <c r="Q14" s="22">
        <f t="shared" si="0"/>
        <v>625</v>
      </c>
      <c r="R14" s="84"/>
      <c r="S14" s="133">
        <v>100</v>
      </c>
      <c r="T14" s="132">
        <v>2500</v>
      </c>
    </row>
    <row r="15" spans="1:20">
      <c r="A15" s="74" t="s">
        <v>6</v>
      </c>
      <c r="B15" s="14" t="s">
        <v>1</v>
      </c>
      <c r="C15" s="81">
        <v>0</v>
      </c>
      <c r="D15" s="145">
        <v>2</v>
      </c>
      <c r="E15" s="27"/>
      <c r="F15" s="145">
        <v>5</v>
      </c>
      <c r="G15" s="29"/>
      <c r="H15" s="145">
        <v>2</v>
      </c>
      <c r="I15" s="29"/>
      <c r="J15" s="145">
        <v>4</v>
      </c>
      <c r="K15" s="30"/>
      <c r="L15" s="145">
        <v>4</v>
      </c>
      <c r="M15" s="29"/>
      <c r="N15" s="145"/>
      <c r="O15" s="86"/>
      <c r="P15" s="155">
        <f>SUM(D15+F15+H15+J15+L15+N15)</f>
        <v>17</v>
      </c>
      <c r="Q15" s="22"/>
      <c r="R15" s="84"/>
      <c r="S15" s="131"/>
      <c r="T15" s="132"/>
    </row>
    <row r="16" spans="1:20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561</v>
      </c>
      <c r="O16" s="88"/>
      <c r="P16" s="155">
        <f>SUM(D16+F16+H16+J16+L16+N16)</f>
        <v>561</v>
      </c>
      <c r="Q16" s="158"/>
      <c r="R16" s="84"/>
      <c r="S16" s="131"/>
      <c r="T16" s="132"/>
    </row>
    <row r="17" spans="1:20">
      <c r="A17" s="164" t="s">
        <v>51</v>
      </c>
      <c r="B17" s="165"/>
      <c r="C17" s="165"/>
      <c r="D17" s="167">
        <f>SUM(D5:D16)</f>
        <v>69</v>
      </c>
      <c r="E17" s="168">
        <f>SUM(E5:E16)</f>
        <v>1825</v>
      </c>
      <c r="F17" s="169">
        <f t="shared" ref="F17:Q17" si="7">SUM(F5:F16)</f>
        <v>99</v>
      </c>
      <c r="G17" s="168">
        <f t="shared" si="7"/>
        <v>2235</v>
      </c>
      <c r="H17" s="169">
        <f t="shared" si="7"/>
        <v>88</v>
      </c>
      <c r="I17" s="168">
        <f t="shared" si="7"/>
        <v>2175</v>
      </c>
      <c r="J17" s="169">
        <f t="shared" si="7"/>
        <v>90</v>
      </c>
      <c r="K17" s="168">
        <f t="shared" si="7"/>
        <v>2195</v>
      </c>
      <c r="L17" s="170">
        <f t="shared" si="7"/>
        <v>123</v>
      </c>
      <c r="M17" s="168">
        <f t="shared" si="7"/>
        <v>2690</v>
      </c>
      <c r="N17" s="170">
        <f t="shared" si="7"/>
        <v>561</v>
      </c>
      <c r="O17" s="171">
        <f t="shared" si="7"/>
        <v>0</v>
      </c>
      <c r="P17" s="172">
        <f t="shared" si="7"/>
        <v>1030</v>
      </c>
      <c r="Q17" s="173">
        <f t="shared" si="7"/>
        <v>11120</v>
      </c>
      <c r="R17" s="84"/>
      <c r="S17" s="131"/>
      <c r="T17" s="132"/>
    </row>
    <row r="18" spans="1:20">
      <c r="A18" s="159" t="s">
        <v>49</v>
      </c>
      <c r="B18" s="160"/>
      <c r="C18" s="160"/>
      <c r="D18" s="147"/>
      <c r="E18" s="25"/>
      <c r="F18" s="147"/>
      <c r="G18" s="126"/>
      <c r="H18" s="147"/>
      <c r="I18" s="126"/>
      <c r="J18" s="147"/>
      <c r="K18" s="126"/>
      <c r="L18" s="161"/>
      <c r="M18" s="126"/>
      <c r="N18" s="162"/>
      <c r="O18" s="163"/>
      <c r="P18" s="156"/>
      <c r="Q18" s="21"/>
      <c r="R18" s="84"/>
      <c r="S18" s="131"/>
      <c r="T18" s="132"/>
    </row>
    <row r="19" spans="1:20">
      <c r="A19" s="124" t="s">
        <v>50</v>
      </c>
      <c r="B19" s="125" t="s">
        <v>1</v>
      </c>
      <c r="C19" s="125"/>
      <c r="D19" s="147"/>
      <c r="E19" s="27">
        <v>120</v>
      </c>
      <c r="F19" s="149"/>
      <c r="G19" s="27">
        <v>130</v>
      </c>
      <c r="H19" s="149"/>
      <c r="I19" s="27">
        <v>90</v>
      </c>
      <c r="J19" s="149"/>
      <c r="K19" s="27">
        <v>130</v>
      </c>
      <c r="L19" s="144"/>
      <c r="M19" s="27">
        <v>200</v>
      </c>
      <c r="N19" s="144"/>
      <c r="O19" s="27">
        <v>1110</v>
      </c>
      <c r="P19" s="156"/>
      <c r="Q19" s="22">
        <f t="shared" si="0"/>
        <v>1780</v>
      </c>
      <c r="R19" s="84"/>
      <c r="S19" s="131"/>
      <c r="T19" s="132"/>
    </row>
    <row r="20" spans="1:20" ht="15" thickBot="1">
      <c r="A20" s="166" t="s">
        <v>52</v>
      </c>
      <c r="B20" s="111"/>
      <c r="C20" s="111"/>
      <c r="D20" s="148">
        <f t="shared" ref="D20:P20" si="8">SUM(D17:D19)</f>
        <v>69</v>
      </c>
      <c r="E20" s="129">
        <f t="shared" si="8"/>
        <v>1945</v>
      </c>
      <c r="F20" s="148">
        <f t="shared" si="8"/>
        <v>99</v>
      </c>
      <c r="G20" s="129">
        <f t="shared" si="8"/>
        <v>2365</v>
      </c>
      <c r="H20" s="148">
        <f t="shared" si="8"/>
        <v>88</v>
      </c>
      <c r="I20" s="129">
        <f t="shared" si="8"/>
        <v>2265</v>
      </c>
      <c r="J20" s="148">
        <f t="shared" si="8"/>
        <v>90</v>
      </c>
      <c r="K20" s="129">
        <f t="shared" si="8"/>
        <v>2325</v>
      </c>
      <c r="L20" s="151">
        <f t="shared" si="8"/>
        <v>123</v>
      </c>
      <c r="M20" s="129">
        <f t="shared" si="8"/>
        <v>2890</v>
      </c>
      <c r="N20" s="151">
        <f t="shared" si="8"/>
        <v>561</v>
      </c>
      <c r="O20" s="129">
        <f t="shared" si="8"/>
        <v>1110</v>
      </c>
      <c r="P20" s="151">
        <f t="shared" si="8"/>
        <v>1030</v>
      </c>
      <c r="Q20" s="129">
        <f>SUM(Q17:Q19)</f>
        <v>12900</v>
      </c>
      <c r="R20" s="84"/>
      <c r="S20" s="131"/>
      <c r="T20" s="134">
        <f>SUM(T5:T19)</f>
        <v>10865</v>
      </c>
    </row>
    <row r="21" spans="1:20" s="89" customFormat="1" ht="12.75" customHeight="1" thickTop="1" thickBot="1">
      <c r="A21" s="109"/>
      <c r="B21" s="110"/>
      <c r="C21" s="110"/>
      <c r="D21" s="387" t="s">
        <v>45</v>
      </c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9"/>
      <c r="P21" s="339" t="s">
        <v>35</v>
      </c>
      <c r="Q21" s="340"/>
      <c r="R21" s="79" t="s">
        <v>36</v>
      </c>
      <c r="S21" s="135"/>
      <c r="T21" s="136"/>
    </row>
    <row r="22" spans="1:20">
      <c r="A22" s="74"/>
      <c r="B22" s="23"/>
      <c r="C22" s="23"/>
      <c r="D22" s="90" t="s">
        <v>25</v>
      </c>
      <c r="E22" s="90" t="s">
        <v>26</v>
      </c>
      <c r="F22" s="91" t="s">
        <v>27</v>
      </c>
      <c r="G22" s="91" t="s">
        <v>26</v>
      </c>
      <c r="H22" s="91" t="s">
        <v>25</v>
      </c>
      <c r="I22" s="91" t="s">
        <v>26</v>
      </c>
      <c r="J22" s="91" t="s">
        <v>25</v>
      </c>
      <c r="K22" s="91" t="s">
        <v>26</v>
      </c>
      <c r="L22" s="91" t="s">
        <v>25</v>
      </c>
      <c r="M22" s="91" t="s">
        <v>26</v>
      </c>
      <c r="N22" s="91" t="s">
        <v>25</v>
      </c>
      <c r="O22" s="92" t="s">
        <v>26</v>
      </c>
      <c r="P22" s="93" t="s">
        <v>25</v>
      </c>
      <c r="Q22" s="94" t="s">
        <v>26</v>
      </c>
      <c r="R22" s="80"/>
    </row>
    <row r="23" spans="1:20" ht="19.5" customHeight="1">
      <c r="A23" s="3" t="s">
        <v>7</v>
      </c>
      <c r="B23" s="23"/>
      <c r="C23" s="23"/>
      <c r="D23" s="139"/>
      <c r="E23" s="58"/>
      <c r="F23" s="140"/>
      <c r="G23" s="59"/>
      <c r="H23" s="140"/>
      <c r="I23" s="59"/>
      <c r="J23" s="139">
        <v>1</v>
      </c>
      <c r="K23" s="58"/>
      <c r="L23" s="140">
        <v>3</v>
      </c>
      <c r="M23" s="59"/>
      <c r="N23" s="60"/>
      <c r="O23" s="65">
        <v>48</v>
      </c>
      <c r="P23" s="69">
        <f t="shared" ref="P23:Q30" si="9">SUM(D23+F23+H23+J23+L23+N23)</f>
        <v>4</v>
      </c>
      <c r="Q23" s="62">
        <f t="shared" si="9"/>
        <v>48</v>
      </c>
      <c r="R23" s="323">
        <f>SUM(P23:Q24)</f>
        <v>250</v>
      </c>
    </row>
    <row r="24" spans="1:20" ht="15" customHeight="1">
      <c r="A24" s="4" t="s">
        <v>8</v>
      </c>
      <c r="B24" s="23"/>
      <c r="C24" s="23"/>
      <c r="D24" s="6">
        <v>5</v>
      </c>
      <c r="E24" s="7"/>
      <c r="F24" s="6">
        <v>35</v>
      </c>
      <c r="G24" s="7"/>
      <c r="H24" s="6">
        <v>43</v>
      </c>
      <c r="I24" s="7"/>
      <c r="J24" s="138">
        <v>46</v>
      </c>
      <c r="K24" s="7"/>
      <c r="L24" s="138">
        <v>7</v>
      </c>
      <c r="M24" s="7">
        <v>2</v>
      </c>
      <c r="N24" s="138"/>
      <c r="O24" s="66">
        <v>60</v>
      </c>
      <c r="P24" s="70">
        <f t="shared" si="9"/>
        <v>136</v>
      </c>
      <c r="Q24" s="63">
        <f t="shared" si="9"/>
        <v>62</v>
      </c>
      <c r="R24" s="324"/>
    </row>
    <row r="25" spans="1:20">
      <c r="A25" s="4" t="s">
        <v>9</v>
      </c>
      <c r="B25" s="23"/>
      <c r="C25" s="23"/>
      <c r="D25" s="6">
        <v>1</v>
      </c>
      <c r="E25" s="7"/>
      <c r="F25" s="6"/>
      <c r="G25" s="7">
        <v>1</v>
      </c>
      <c r="H25" s="6">
        <v>2</v>
      </c>
      <c r="I25" s="7"/>
      <c r="J25" s="138"/>
      <c r="K25" s="7"/>
      <c r="L25" s="137">
        <v>16</v>
      </c>
      <c r="M25" s="9"/>
      <c r="N25" s="138"/>
      <c r="O25" s="66">
        <v>6</v>
      </c>
      <c r="P25" s="71">
        <f t="shared" si="9"/>
        <v>19</v>
      </c>
      <c r="Q25" s="63">
        <f t="shared" si="9"/>
        <v>7</v>
      </c>
      <c r="R25" s="325">
        <f>SUM(P25:Q26)</f>
        <v>51</v>
      </c>
    </row>
    <row r="26" spans="1:20" ht="15" customHeight="1">
      <c r="A26" s="4" t="s">
        <v>10</v>
      </c>
      <c r="B26" s="23"/>
      <c r="C26" s="23"/>
      <c r="D26" s="6">
        <v>1</v>
      </c>
      <c r="E26" s="7"/>
      <c r="F26" s="6">
        <v>1</v>
      </c>
      <c r="G26" s="7"/>
      <c r="H26" s="6">
        <v>2</v>
      </c>
      <c r="I26" s="7"/>
      <c r="J26" s="138"/>
      <c r="K26" s="7"/>
      <c r="L26" s="137">
        <v>1</v>
      </c>
      <c r="M26" s="9"/>
      <c r="N26" s="138"/>
      <c r="O26" s="66">
        <v>20</v>
      </c>
      <c r="P26" s="71">
        <f t="shared" si="9"/>
        <v>5</v>
      </c>
      <c r="Q26" s="63">
        <f t="shared" si="9"/>
        <v>20</v>
      </c>
      <c r="R26" s="326"/>
    </row>
    <row r="27" spans="1:20">
      <c r="A27" s="4" t="s">
        <v>11</v>
      </c>
      <c r="B27" s="23"/>
      <c r="C27" s="23"/>
      <c r="D27" s="6">
        <v>11</v>
      </c>
      <c r="E27" s="7"/>
      <c r="F27" s="6">
        <v>11</v>
      </c>
      <c r="G27" s="7"/>
      <c r="H27" s="6">
        <v>7</v>
      </c>
      <c r="I27" s="7"/>
      <c r="J27" s="138">
        <v>7</v>
      </c>
      <c r="K27" s="7"/>
      <c r="L27" s="137">
        <v>23</v>
      </c>
      <c r="M27" s="9"/>
      <c r="N27" s="138"/>
      <c r="O27" s="66">
        <v>106</v>
      </c>
      <c r="P27" s="71">
        <f t="shared" si="9"/>
        <v>59</v>
      </c>
      <c r="Q27" s="63">
        <f t="shared" si="9"/>
        <v>106</v>
      </c>
      <c r="R27" s="174">
        <f>SUM(P27:Q27)</f>
        <v>165</v>
      </c>
    </row>
    <row r="28" spans="1:20">
      <c r="A28" s="4" t="s">
        <v>12</v>
      </c>
      <c r="B28" s="23"/>
      <c r="C28" s="23"/>
      <c r="D28" s="6">
        <v>46</v>
      </c>
      <c r="E28" s="7">
        <v>2</v>
      </c>
      <c r="F28" s="6">
        <v>38</v>
      </c>
      <c r="G28" s="7">
        <v>4</v>
      </c>
      <c r="H28" s="6">
        <v>23</v>
      </c>
      <c r="I28" s="7">
        <v>2</v>
      </c>
      <c r="J28" s="138">
        <v>24</v>
      </c>
      <c r="K28" s="7">
        <v>4</v>
      </c>
      <c r="L28" s="137">
        <v>65</v>
      </c>
      <c r="M28" s="9">
        <v>2</v>
      </c>
      <c r="N28" s="138"/>
      <c r="O28" s="66">
        <v>301</v>
      </c>
      <c r="P28" s="71">
        <f t="shared" si="9"/>
        <v>196</v>
      </c>
      <c r="Q28" s="63">
        <f t="shared" si="9"/>
        <v>315</v>
      </c>
      <c r="R28" s="174">
        <f>SUM(P28:Q28)</f>
        <v>511</v>
      </c>
    </row>
    <row r="29" spans="1:20">
      <c r="A29" s="4" t="s">
        <v>44</v>
      </c>
      <c r="B29" s="23"/>
      <c r="C29" s="23"/>
      <c r="D29" s="17">
        <v>3</v>
      </c>
      <c r="E29" s="34"/>
      <c r="F29" s="17">
        <v>9</v>
      </c>
      <c r="G29" s="34"/>
      <c r="H29" s="17">
        <v>9</v>
      </c>
      <c r="I29" s="34"/>
      <c r="J29" s="35">
        <v>8</v>
      </c>
      <c r="K29" s="34"/>
      <c r="L29" s="12">
        <v>4</v>
      </c>
      <c r="M29" s="31"/>
      <c r="N29" s="35"/>
      <c r="O29" s="67">
        <v>20</v>
      </c>
      <c r="P29" s="72">
        <f t="shared" si="9"/>
        <v>33</v>
      </c>
      <c r="Q29" s="64">
        <f t="shared" si="9"/>
        <v>20</v>
      </c>
      <c r="R29" s="175">
        <f>SUM(P29:Q29)</f>
        <v>53</v>
      </c>
    </row>
    <row r="30" spans="1:20" ht="15" thickBot="1">
      <c r="A30" s="114"/>
      <c r="B30" s="111"/>
      <c r="C30" s="111"/>
      <c r="D30" s="37">
        <f t="shared" ref="D30:N30" si="10">SUM(D23:D29)</f>
        <v>67</v>
      </c>
      <c r="E30" s="38">
        <f t="shared" si="10"/>
        <v>2</v>
      </c>
      <c r="F30" s="32">
        <f t="shared" si="10"/>
        <v>94</v>
      </c>
      <c r="G30" s="39">
        <f t="shared" si="10"/>
        <v>5</v>
      </c>
      <c r="H30" s="32">
        <f t="shared" si="10"/>
        <v>86</v>
      </c>
      <c r="I30" s="39">
        <f t="shared" si="10"/>
        <v>2</v>
      </c>
      <c r="J30" s="40">
        <f t="shared" si="10"/>
        <v>86</v>
      </c>
      <c r="K30" s="39">
        <f t="shared" si="10"/>
        <v>4</v>
      </c>
      <c r="L30" s="40">
        <f t="shared" si="10"/>
        <v>119</v>
      </c>
      <c r="M30" s="38">
        <f t="shared" si="10"/>
        <v>4</v>
      </c>
      <c r="N30" s="40">
        <f t="shared" si="10"/>
        <v>0</v>
      </c>
      <c r="O30" s="68">
        <v>561</v>
      </c>
      <c r="P30" s="73">
        <f>SUM(P23:P29)</f>
        <v>452</v>
      </c>
      <c r="Q30" s="33">
        <f t="shared" si="9"/>
        <v>578</v>
      </c>
      <c r="R30" s="61">
        <f>SUM(P30:Q30)</f>
        <v>1030</v>
      </c>
    </row>
    <row r="31" spans="1:20" ht="15" thickTop="1">
      <c r="A31" s="112" t="s">
        <v>13</v>
      </c>
      <c r="B31" s="113"/>
      <c r="C31" s="113"/>
      <c r="D31" s="341"/>
      <c r="E31" s="341"/>
      <c r="F31" s="342">
        <v>1</v>
      </c>
      <c r="G31" s="342"/>
      <c r="H31" s="342"/>
      <c r="I31" s="342"/>
      <c r="J31" s="345"/>
      <c r="K31" s="346"/>
      <c r="L31" s="345">
        <v>1</v>
      </c>
      <c r="M31" s="345"/>
      <c r="N31" s="345"/>
      <c r="O31" s="347"/>
      <c r="P31" s="348">
        <f>SUM(D31:O31)</f>
        <v>2</v>
      </c>
      <c r="Q31" s="349"/>
      <c r="R31" s="84"/>
    </row>
    <row r="32" spans="1:20">
      <c r="A32" s="75" t="s">
        <v>14</v>
      </c>
      <c r="B32" s="23"/>
      <c r="C32" s="23"/>
      <c r="D32" s="332"/>
      <c r="E32" s="356"/>
      <c r="F32" s="355"/>
      <c r="G32" s="355"/>
      <c r="H32" s="355"/>
      <c r="I32" s="355"/>
      <c r="J32" s="332"/>
      <c r="K32" s="356"/>
      <c r="L32" s="332"/>
      <c r="M32" s="356"/>
      <c r="N32" s="332"/>
      <c r="O32" s="333"/>
      <c r="P32" s="343">
        <f t="shared" ref="P32:P37" si="11">SUM(D32:O32)</f>
        <v>0</v>
      </c>
      <c r="Q32" s="344"/>
      <c r="R32" s="130">
        <f>SUM(O23:O29)</f>
        <v>561</v>
      </c>
    </row>
    <row r="33" spans="1:18">
      <c r="A33" s="3" t="s">
        <v>15</v>
      </c>
      <c r="B33" s="23"/>
      <c r="C33" s="23"/>
      <c r="D33" s="355">
        <v>2</v>
      </c>
      <c r="E33" s="355"/>
      <c r="F33" s="355">
        <v>2</v>
      </c>
      <c r="G33" s="355"/>
      <c r="H33" s="355">
        <v>4</v>
      </c>
      <c r="I33" s="355"/>
      <c r="J33" s="332">
        <v>2</v>
      </c>
      <c r="K33" s="356"/>
      <c r="L33" s="355">
        <v>1</v>
      </c>
      <c r="M33" s="355"/>
      <c r="N33" s="332"/>
      <c r="O33" s="333"/>
      <c r="P33" s="343">
        <f t="shared" si="11"/>
        <v>11</v>
      </c>
      <c r="Q33" s="344"/>
      <c r="R33" s="84"/>
    </row>
    <row r="34" spans="1:18">
      <c r="A34" s="3" t="s">
        <v>16</v>
      </c>
      <c r="B34" s="23"/>
      <c r="C34" s="23"/>
      <c r="D34" s="355"/>
      <c r="E34" s="355"/>
      <c r="F34" s="355">
        <v>2</v>
      </c>
      <c r="G34" s="355"/>
      <c r="H34" s="355"/>
      <c r="I34" s="355"/>
      <c r="J34" s="332">
        <v>2</v>
      </c>
      <c r="K34" s="356"/>
      <c r="L34" s="332">
        <v>2</v>
      </c>
      <c r="M34" s="332"/>
      <c r="N34" s="332"/>
      <c r="O34" s="333"/>
      <c r="P34" s="343">
        <f t="shared" si="11"/>
        <v>6</v>
      </c>
      <c r="Q34" s="344"/>
      <c r="R34" s="84"/>
    </row>
    <row r="35" spans="1:18">
      <c r="A35" s="76" t="s">
        <v>17</v>
      </c>
      <c r="B35" s="23"/>
      <c r="C35" s="23"/>
      <c r="D35" s="355">
        <v>2</v>
      </c>
      <c r="E35" s="355"/>
      <c r="F35" s="355">
        <v>1</v>
      </c>
      <c r="G35" s="355"/>
      <c r="H35" s="355"/>
      <c r="I35" s="355"/>
      <c r="J35" s="332"/>
      <c r="K35" s="332"/>
      <c r="L35" s="332">
        <v>2</v>
      </c>
      <c r="M35" s="332"/>
      <c r="N35" s="332"/>
      <c r="O35" s="333"/>
      <c r="P35" s="343">
        <f t="shared" si="11"/>
        <v>5</v>
      </c>
      <c r="Q35" s="344"/>
      <c r="R35" s="84"/>
    </row>
    <row r="36" spans="1:18" ht="15">
      <c r="A36" s="76" t="s">
        <v>2</v>
      </c>
      <c r="B36" s="23"/>
      <c r="C36" s="23"/>
      <c r="D36" s="360"/>
      <c r="E36" s="361"/>
      <c r="F36" s="360"/>
      <c r="G36" s="361"/>
      <c r="H36" s="360"/>
      <c r="I36" s="361"/>
      <c r="J36" s="364"/>
      <c r="K36" s="365"/>
      <c r="L36" s="364"/>
      <c r="M36" s="365"/>
      <c r="N36" s="364"/>
      <c r="O36" s="366"/>
      <c r="P36" s="343">
        <f t="shared" si="11"/>
        <v>0</v>
      </c>
      <c r="Q36" s="344"/>
      <c r="R36" s="119"/>
    </row>
    <row r="37" spans="1:18" ht="15" thickBot="1">
      <c r="A37" s="76"/>
      <c r="B37" s="23"/>
      <c r="C37" s="23"/>
      <c r="D37" s="357">
        <f>SUM(D31:E36)</f>
        <v>4</v>
      </c>
      <c r="E37" s="357"/>
      <c r="F37" s="357">
        <f>SUM(F31:G36)</f>
        <v>6</v>
      </c>
      <c r="G37" s="357"/>
      <c r="H37" s="357">
        <f>SUM(H31:I36)</f>
        <v>4</v>
      </c>
      <c r="I37" s="357"/>
      <c r="J37" s="357">
        <f>SUM(J31:K36)</f>
        <v>4</v>
      </c>
      <c r="K37" s="357"/>
      <c r="L37" s="357">
        <f>SUM(L31:M36)</f>
        <v>6</v>
      </c>
      <c r="M37" s="357"/>
      <c r="N37" s="357">
        <f>SUM(N31:O36)</f>
        <v>0</v>
      </c>
      <c r="O37" s="357"/>
      <c r="P37" s="358">
        <f t="shared" si="11"/>
        <v>24</v>
      </c>
      <c r="Q37" s="359"/>
      <c r="R37" s="120">
        <f>SUM(D37:O37)</f>
        <v>24</v>
      </c>
    </row>
    <row r="38" spans="1:18" ht="12.75" customHeight="1" thickTop="1">
      <c r="A38" s="370" t="s">
        <v>29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2"/>
      <c r="Q38" s="373"/>
      <c r="R38" s="121"/>
    </row>
    <row r="39" spans="1:18" ht="15">
      <c r="A39" s="374" t="s">
        <v>40</v>
      </c>
      <c r="B39" s="375"/>
      <c r="C39" s="375"/>
      <c r="D39" s="43">
        <f>SUM(D8+D9+D14+D15+D5+D7+D6+D16)</f>
        <v>36</v>
      </c>
      <c r="E39" s="43"/>
      <c r="F39" s="43">
        <f t="shared" ref="F39:N39" si="12">SUM(F8+F9+F14+F15+F5+F7+F6+F16)</f>
        <v>66</v>
      </c>
      <c r="G39" s="43"/>
      <c r="H39" s="43">
        <f t="shared" si="12"/>
        <v>68</v>
      </c>
      <c r="I39" s="43"/>
      <c r="J39" s="43">
        <f t="shared" si="12"/>
        <v>67</v>
      </c>
      <c r="K39" s="43"/>
      <c r="L39" s="43">
        <f t="shared" si="12"/>
        <v>54</v>
      </c>
      <c r="M39" s="43"/>
      <c r="N39" s="43">
        <f t="shared" si="12"/>
        <v>561</v>
      </c>
      <c r="O39" s="43"/>
      <c r="P39" s="376">
        <f>SUM(D39+F39+H39+J39+L39+N39)</f>
        <v>852</v>
      </c>
      <c r="Q39" s="377"/>
      <c r="R39" s="121"/>
    </row>
    <row r="40" spans="1:18" ht="15">
      <c r="A40" s="378" t="s">
        <v>30</v>
      </c>
      <c r="B40" s="379"/>
      <c r="C40" s="379"/>
      <c r="D40" s="43">
        <f>SUM(D10+D11+D5+D14+D15+D16+D7+D6)</f>
        <v>41</v>
      </c>
      <c r="E40" s="43"/>
      <c r="F40" s="43">
        <f t="shared" ref="F40:N40" si="13">SUM(F10+F11+F5+F14+F15+F16+F7+F6)</f>
        <v>71</v>
      </c>
      <c r="G40" s="43"/>
      <c r="H40" s="43">
        <f t="shared" si="13"/>
        <v>77</v>
      </c>
      <c r="I40" s="43"/>
      <c r="J40" s="43">
        <f t="shared" si="13"/>
        <v>71</v>
      </c>
      <c r="K40" s="43"/>
      <c r="L40" s="43">
        <f t="shared" si="13"/>
        <v>57</v>
      </c>
      <c r="M40" s="43"/>
      <c r="N40" s="43">
        <f t="shared" si="13"/>
        <v>561</v>
      </c>
      <c r="O40" s="43"/>
      <c r="P40" s="376">
        <f>SUM(D40+F40+H40+J40+L40+N40)</f>
        <v>878</v>
      </c>
      <c r="Q40" s="377"/>
      <c r="R40" s="121"/>
    </row>
    <row r="41" spans="1:18" ht="15">
      <c r="A41" s="380" t="s">
        <v>31</v>
      </c>
      <c r="B41" s="381"/>
      <c r="C41" s="381"/>
      <c r="D41" s="44">
        <f>SUM(D12+D13+D14+D15+D16+D5+D7+D6)</f>
        <v>64</v>
      </c>
      <c r="E41" s="44"/>
      <c r="F41" s="44">
        <f>SUM(F12+F13+F14+F15+F16+F5+F7+F6)</f>
        <v>94</v>
      </c>
      <c r="G41" s="44"/>
      <c r="H41" s="44">
        <f>SUM(H12+H13+H14+H15+H16+H5+H7+H6)</f>
        <v>75</v>
      </c>
      <c r="I41" s="44"/>
      <c r="J41" s="44">
        <f>SUM(J12+J13+J14+J15+J16+J5+J7+J6)</f>
        <v>86</v>
      </c>
      <c r="K41" s="44"/>
      <c r="L41" s="44">
        <f>SUM(L12+L13+L14+L15+L16+L5+L7+L6)</f>
        <v>120</v>
      </c>
      <c r="M41" s="44"/>
      <c r="N41" s="44">
        <f>SUM(N12+N13+N14+N15+N16+N5+N7+N6)</f>
        <v>561</v>
      </c>
      <c r="O41" s="44"/>
      <c r="P41" s="382">
        <f>SUM(D41+F41+H41+J41+L41+N41)</f>
        <v>1000</v>
      </c>
      <c r="Q41" s="383"/>
      <c r="R41" s="121"/>
    </row>
    <row r="42" spans="1:18">
      <c r="A42" s="41" t="s">
        <v>32</v>
      </c>
      <c r="B42" s="18"/>
      <c r="C42" s="19"/>
      <c r="D42" s="45">
        <f>SUM(D39:D41)</f>
        <v>141</v>
      </c>
      <c r="E42" s="46"/>
      <c r="F42" s="45">
        <f>SUM(F39:F41)</f>
        <v>231</v>
      </c>
      <c r="G42" s="47"/>
      <c r="H42" s="45">
        <f>SUM(H39:H41)</f>
        <v>220</v>
      </c>
      <c r="I42" s="46"/>
      <c r="J42" s="45">
        <f>SUM(J39:J41)</f>
        <v>224</v>
      </c>
      <c r="K42" s="46"/>
      <c r="L42" s="45">
        <f>SUM(L39:L41)</f>
        <v>231</v>
      </c>
      <c r="M42" s="46"/>
      <c r="N42" s="45">
        <f>SUM(N39:N41)</f>
        <v>1683</v>
      </c>
      <c r="O42" s="46"/>
      <c r="P42" s="362">
        <f>SUM(P39:P41)</f>
        <v>2730</v>
      </c>
      <c r="Q42" s="363"/>
      <c r="R42" s="120">
        <f>SUM(D42:N42)</f>
        <v>2730</v>
      </c>
    </row>
    <row r="43" spans="1:18" ht="12" customHeight="1">
      <c r="A43" s="77"/>
      <c r="B43" s="95"/>
      <c r="C43" s="95"/>
      <c r="D43" s="367" t="s">
        <v>46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95"/>
      <c r="Q43" s="95"/>
      <c r="R43" s="121"/>
    </row>
    <row r="44" spans="1:18" ht="15">
      <c r="A44" s="55" t="s">
        <v>37</v>
      </c>
      <c r="B44" s="56"/>
      <c r="C44" s="57"/>
      <c r="D44" s="97"/>
      <c r="E44" s="98"/>
      <c r="F44" s="97"/>
      <c r="G44" s="98"/>
      <c r="H44" s="97"/>
      <c r="I44" s="98"/>
      <c r="J44" s="97"/>
      <c r="K44" s="98"/>
      <c r="L44" s="97"/>
      <c r="M44" s="99"/>
      <c r="N44" s="97"/>
      <c r="O44" s="100"/>
      <c r="P44" s="101">
        <f>SUM(D44+F44+H44+J44+L44+N44)</f>
        <v>0</v>
      </c>
      <c r="Q44" s="53"/>
      <c r="R44" s="121"/>
    </row>
    <row r="45" spans="1:18" ht="15">
      <c r="A45" s="48" t="s">
        <v>38</v>
      </c>
      <c r="B45" s="49"/>
      <c r="C45" s="50"/>
      <c r="D45" s="102"/>
      <c r="E45" s="103"/>
      <c r="F45" s="102"/>
      <c r="G45" s="103"/>
      <c r="H45" s="102">
        <v>2</v>
      </c>
      <c r="I45" s="103"/>
      <c r="J45" s="102"/>
      <c r="K45" s="103"/>
      <c r="L45" s="102"/>
      <c r="M45" s="104"/>
      <c r="N45" s="102"/>
      <c r="O45" s="105"/>
      <c r="P45" s="106">
        <f>SUM(D45+F45+H45+J45+L45+N45)</f>
        <v>2</v>
      </c>
      <c r="Q45" s="51"/>
      <c r="R45" s="121"/>
    </row>
    <row r="46" spans="1:18" ht="15">
      <c r="A46" s="48" t="s">
        <v>42</v>
      </c>
      <c r="B46" s="49"/>
      <c r="C46" s="50"/>
      <c r="D46" s="102"/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0</v>
      </c>
      <c r="Q46" s="51"/>
      <c r="R46" s="121"/>
    </row>
    <row r="47" spans="1:18" ht="15">
      <c r="A47" s="52" t="s">
        <v>47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 thickBot="1">
      <c r="A48" s="115" t="s">
        <v>43</v>
      </c>
      <c r="B48" s="116"/>
      <c r="C48" s="117"/>
      <c r="D48" s="118">
        <f>SUM(D44:D47)</f>
        <v>0</v>
      </c>
      <c r="E48" s="118"/>
      <c r="F48" s="118">
        <f>SUM(F44:F47)</f>
        <v>0</v>
      </c>
      <c r="G48" s="118"/>
      <c r="H48" s="118">
        <f>SUM(H44:H47)</f>
        <v>2</v>
      </c>
      <c r="I48" s="118"/>
      <c r="J48" s="118">
        <f>SUM(J44:J47)</f>
        <v>0</v>
      </c>
      <c r="K48" s="118"/>
      <c r="L48" s="118">
        <f>SUM(L44:L47)</f>
        <v>0</v>
      </c>
      <c r="M48" s="118"/>
      <c r="N48" s="118">
        <f>SUM(N44:N47)</f>
        <v>0</v>
      </c>
      <c r="O48" s="107"/>
      <c r="P48" s="108">
        <f>SUM(P44:P47)</f>
        <v>2</v>
      </c>
      <c r="Q48" s="54"/>
      <c r="R48" s="122">
        <f>SUM(D48:O48)</f>
        <v>2</v>
      </c>
    </row>
    <row r="49" spans="1:18" ht="15.75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A41:C41"/>
    <mergeCell ref="P41:Q41"/>
    <mergeCell ref="P42:Q42"/>
    <mergeCell ref="D43:O43"/>
    <mergeCell ref="P37:Q37"/>
    <mergeCell ref="A38:Q38"/>
    <mergeCell ref="A39:C39"/>
    <mergeCell ref="P39:Q39"/>
    <mergeCell ref="A40:C40"/>
    <mergeCell ref="P40:Q40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N31:O31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S3:T3"/>
    <mergeCell ref="D21:O21"/>
    <mergeCell ref="P21:Q21"/>
    <mergeCell ref="R23:R24"/>
    <mergeCell ref="R25:R26"/>
    <mergeCell ref="P2:Q3"/>
    <mergeCell ref="D3:E3"/>
    <mergeCell ref="F3:G3"/>
    <mergeCell ref="H3:I3"/>
    <mergeCell ref="J3:K3"/>
    <mergeCell ref="L3:M3"/>
    <mergeCell ref="N3:O3"/>
    <mergeCell ref="C1:O1"/>
    <mergeCell ref="A2:A3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79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50"/>
  <sheetViews>
    <sheetView topLeftCell="A19" workbookViewId="0">
      <selection activeCell="O41" sqref="O41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42541</v>
      </c>
      <c r="E2" s="330"/>
      <c r="F2" s="330">
        <v>42543</v>
      </c>
      <c r="G2" s="330"/>
      <c r="H2" s="330">
        <v>42544</v>
      </c>
      <c r="I2" s="330"/>
      <c r="J2" s="330">
        <v>42545</v>
      </c>
      <c r="K2" s="330"/>
      <c r="L2" s="330">
        <v>42546</v>
      </c>
      <c r="M2" s="330"/>
      <c r="N2" s="330">
        <v>42547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2" t="s">
        <v>28</v>
      </c>
      <c r="F4" s="85" t="s">
        <v>27</v>
      </c>
      <c r="G4" s="252" t="s">
        <v>28</v>
      </c>
      <c r="H4" s="85" t="s">
        <v>25</v>
      </c>
      <c r="I4" s="252" t="s">
        <v>28</v>
      </c>
      <c r="J4" s="85" t="s">
        <v>25</v>
      </c>
      <c r="K4" s="252" t="s">
        <v>28</v>
      </c>
      <c r="L4" s="85" t="s">
        <v>25</v>
      </c>
      <c r="M4" s="252" t="s">
        <v>28</v>
      </c>
      <c r="N4" s="85" t="s">
        <v>25</v>
      </c>
      <c r="O4" s="25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27</v>
      </c>
      <c r="E5" s="25">
        <f>SUM(C5*D5)</f>
        <v>1350</v>
      </c>
      <c r="F5" s="143">
        <v>7</v>
      </c>
      <c r="G5" s="25">
        <f>SUM(C5*F5)</f>
        <v>350</v>
      </c>
      <c r="H5" s="143">
        <v>4</v>
      </c>
      <c r="I5" s="25">
        <f>SUM(C5*H5)</f>
        <v>200</v>
      </c>
      <c r="J5" s="143">
        <v>9</v>
      </c>
      <c r="K5" s="26">
        <f>SUM(C5*J5)</f>
        <v>450</v>
      </c>
      <c r="L5" s="143">
        <v>22</v>
      </c>
      <c r="M5" s="25">
        <f>SUM(C5*L5)</f>
        <v>1100</v>
      </c>
      <c r="N5" s="143"/>
      <c r="O5" s="86"/>
      <c r="P5" s="152">
        <f t="shared" ref="P5:Q14" si="0">SUM(D5+F5+H5+J5+L5+N5)</f>
        <v>69</v>
      </c>
      <c r="Q5" s="21">
        <f t="shared" si="0"/>
        <v>3450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17</v>
      </c>
      <c r="E6" s="25">
        <f t="shared" ref="E6:E13" si="1">SUM(C6*D6)</f>
        <v>425</v>
      </c>
      <c r="F6" s="144">
        <v>46</v>
      </c>
      <c r="G6" s="25">
        <f t="shared" ref="G6:G13" si="2">SUM(F6*C6)</f>
        <v>1150</v>
      </c>
      <c r="H6" s="144">
        <v>4</v>
      </c>
      <c r="I6" s="25">
        <f t="shared" ref="I6:I13" si="3">SUM(C6*H6)</f>
        <v>100</v>
      </c>
      <c r="J6" s="144">
        <v>2</v>
      </c>
      <c r="K6" s="26">
        <f t="shared" ref="K6:K13" si="4">SUM(C6*J6)</f>
        <v>50</v>
      </c>
      <c r="L6" s="144">
        <v>21</v>
      </c>
      <c r="M6" s="25">
        <f t="shared" ref="M6:M13" si="5">SUM(C6*L6)</f>
        <v>525</v>
      </c>
      <c r="N6" s="144"/>
      <c r="O6" s="128"/>
      <c r="P6" s="153">
        <f t="shared" si="0"/>
        <v>90</v>
      </c>
      <c r="Q6" s="21">
        <f t="shared" si="0"/>
        <v>2250</v>
      </c>
      <c r="R6" s="84"/>
    </row>
    <row r="7" spans="1:18">
      <c r="A7" s="74" t="s">
        <v>2</v>
      </c>
      <c r="B7" s="1"/>
      <c r="C7" s="16"/>
      <c r="D7" s="144">
        <v>129</v>
      </c>
      <c r="E7" s="25"/>
      <c r="F7" s="144">
        <v>197</v>
      </c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326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>
        <v>3</v>
      </c>
      <c r="M8" s="25">
        <f t="shared" si="5"/>
        <v>90</v>
      </c>
      <c r="N8" s="144"/>
      <c r="O8" s="86"/>
      <c r="P8" s="154">
        <f t="shared" si="0"/>
        <v>3</v>
      </c>
      <c r="Q8" s="22">
        <f t="shared" si="0"/>
        <v>90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3</v>
      </c>
      <c r="E10" s="25">
        <f t="shared" si="1"/>
        <v>60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3</v>
      </c>
      <c r="Q10" s="22">
        <f t="shared" si="0"/>
        <v>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2</v>
      </c>
      <c r="E11" s="25">
        <f t="shared" si="1"/>
        <v>20</v>
      </c>
      <c r="F11" s="144"/>
      <c r="G11" s="25">
        <f t="shared" si="2"/>
        <v>0</v>
      </c>
      <c r="H11" s="144">
        <v>1</v>
      </c>
      <c r="I11" s="25">
        <f t="shared" si="3"/>
        <v>10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3</v>
      </c>
      <c r="Q11" s="22">
        <f t="shared" si="0"/>
        <v>30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53</v>
      </c>
      <c r="E12" s="25">
        <f t="shared" si="1"/>
        <v>1060</v>
      </c>
      <c r="F12" s="144">
        <v>7</v>
      </c>
      <c r="G12" s="25">
        <f t="shared" si="2"/>
        <v>140</v>
      </c>
      <c r="H12" s="144">
        <v>3</v>
      </c>
      <c r="I12" s="25">
        <f t="shared" si="3"/>
        <v>60</v>
      </c>
      <c r="J12" s="144">
        <v>4</v>
      </c>
      <c r="K12" s="26">
        <f t="shared" si="4"/>
        <v>80</v>
      </c>
      <c r="L12" s="144">
        <v>32</v>
      </c>
      <c r="M12" s="25">
        <f t="shared" si="5"/>
        <v>640</v>
      </c>
      <c r="N12" s="144"/>
      <c r="O12" s="86"/>
      <c r="P12" s="154">
        <f t="shared" si="0"/>
        <v>99</v>
      </c>
      <c r="Q12" s="22">
        <f t="shared" si="0"/>
        <v>1980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15</v>
      </c>
      <c r="E13" s="25">
        <f t="shared" si="1"/>
        <v>150</v>
      </c>
      <c r="F13" s="144">
        <v>2</v>
      </c>
      <c r="G13" s="25">
        <f t="shared" si="2"/>
        <v>20</v>
      </c>
      <c r="H13" s="144">
        <v>3</v>
      </c>
      <c r="I13" s="25">
        <f t="shared" si="3"/>
        <v>30</v>
      </c>
      <c r="J13" s="144"/>
      <c r="K13" s="26">
        <f t="shared" si="4"/>
        <v>0</v>
      </c>
      <c r="L13" s="144">
        <v>78</v>
      </c>
      <c r="M13" s="25">
        <f t="shared" si="5"/>
        <v>780</v>
      </c>
      <c r="N13" s="144"/>
      <c r="O13" s="86"/>
      <c r="P13" s="154">
        <f t="shared" si="0"/>
        <v>98</v>
      </c>
      <c r="Q13" s="22">
        <f t="shared" si="0"/>
        <v>980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45</v>
      </c>
      <c r="E15" s="25"/>
      <c r="F15" s="145">
        <v>2</v>
      </c>
      <c r="G15" s="29"/>
      <c r="H15" s="145"/>
      <c r="I15" s="29"/>
      <c r="J15" s="145"/>
      <c r="K15" s="30"/>
      <c r="L15" s="145">
        <v>3</v>
      </c>
      <c r="M15" s="29"/>
      <c r="N15" s="145"/>
      <c r="O15" s="86"/>
      <c r="P15" s="155">
        <f>SUM(D15+F15+H15+J15+L15+N15)</f>
        <v>50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257</v>
      </c>
      <c r="O16" s="88"/>
      <c r="P16" s="155">
        <f>SUM(D16+F16+H16+J16+L16+N16)</f>
        <v>257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291</v>
      </c>
      <c r="E17" s="168">
        <f>SUM(E5:E16)</f>
        <v>3065</v>
      </c>
      <c r="F17" s="170">
        <f t="shared" ref="F17:Q17" si="6">SUM(F5:F16)</f>
        <v>261</v>
      </c>
      <c r="G17" s="168">
        <f t="shared" si="6"/>
        <v>1660</v>
      </c>
      <c r="H17" s="170">
        <f t="shared" si="6"/>
        <v>15</v>
      </c>
      <c r="I17" s="168">
        <f t="shared" si="6"/>
        <v>400</v>
      </c>
      <c r="J17" s="170">
        <f t="shared" si="6"/>
        <v>15</v>
      </c>
      <c r="K17" s="168">
        <f t="shared" si="6"/>
        <v>580</v>
      </c>
      <c r="L17" s="170">
        <f t="shared" si="6"/>
        <v>159</v>
      </c>
      <c r="M17" s="168">
        <f t="shared" si="6"/>
        <v>3135</v>
      </c>
      <c r="N17" s="170">
        <f t="shared" si="6"/>
        <v>257</v>
      </c>
      <c r="O17" s="171">
        <f t="shared" si="6"/>
        <v>0</v>
      </c>
      <c r="P17" s="172">
        <f t="shared" si="6"/>
        <v>998</v>
      </c>
      <c r="Q17" s="173">
        <f t="shared" si="6"/>
        <v>8840</v>
      </c>
      <c r="R17" s="84"/>
    </row>
    <row r="18" spans="1:18" ht="13.5" customHeight="1">
      <c r="A18" s="159" t="s">
        <v>49</v>
      </c>
      <c r="B18" s="220"/>
      <c r="C18" s="220"/>
      <c r="D18" s="221"/>
      <c r="E18" s="222"/>
      <c r="F18" s="221"/>
      <c r="G18" s="222"/>
      <c r="H18" s="221">
        <v>2</v>
      </c>
      <c r="I18" s="222">
        <v>200</v>
      </c>
      <c r="J18" s="221">
        <v>9</v>
      </c>
      <c r="K18" s="222">
        <v>980</v>
      </c>
      <c r="L18" s="223"/>
      <c r="M18" s="222"/>
      <c r="N18" s="224"/>
      <c r="O18" s="256"/>
      <c r="P18" s="156">
        <f>SUM(N18+L18+J18+H18+F18+D18)</f>
        <v>11</v>
      </c>
      <c r="Q18" s="21">
        <f>SUM(M18+K18+I18+G18+E18+O18)</f>
        <v>1180</v>
      </c>
      <c r="R18" s="84"/>
    </row>
    <row r="19" spans="1:18">
      <c r="A19" s="159" t="s">
        <v>54</v>
      </c>
      <c r="B19" s="23"/>
      <c r="C19" s="23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57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23"/>
      <c r="C20" s="23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57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236" t="s">
        <v>1</v>
      </c>
      <c r="C21" s="236"/>
      <c r="D21" s="241">
        <v>24</v>
      </c>
      <c r="E21" s="237">
        <v>240</v>
      </c>
      <c r="F21" s="238">
        <v>5</v>
      </c>
      <c r="G21" s="237">
        <v>50</v>
      </c>
      <c r="H21" s="238">
        <v>3</v>
      </c>
      <c r="I21" s="237">
        <v>30</v>
      </c>
      <c r="J21" s="238">
        <v>3</v>
      </c>
      <c r="K21" s="237">
        <v>30</v>
      </c>
      <c r="L21" s="238">
        <v>10</v>
      </c>
      <c r="M21" s="237">
        <v>100</v>
      </c>
      <c r="N21" s="238">
        <v>36</v>
      </c>
      <c r="O21" s="240">
        <v>360</v>
      </c>
      <c r="P21" s="156">
        <f>SUM(N21+L21+J21+H21+F21+D21)</f>
        <v>81</v>
      </c>
      <c r="Q21" s="21">
        <f>SUM(M21+K21+I21+G21+E21+O21)</f>
        <v>810</v>
      </c>
      <c r="R21" s="84"/>
    </row>
    <row r="22" spans="1:18" ht="15" thickBot="1">
      <c r="A22" s="166" t="s">
        <v>52</v>
      </c>
      <c r="B22" s="233"/>
      <c r="C22" s="233"/>
      <c r="D22" s="235">
        <f t="shared" ref="D22:P22" si="7">SUM(D17:D21)</f>
        <v>315</v>
      </c>
      <c r="E22" s="234">
        <f t="shared" si="7"/>
        <v>3305</v>
      </c>
      <c r="F22" s="235">
        <f t="shared" si="7"/>
        <v>266</v>
      </c>
      <c r="G22" s="234">
        <f t="shared" si="7"/>
        <v>1710</v>
      </c>
      <c r="H22" s="235">
        <f t="shared" si="7"/>
        <v>20</v>
      </c>
      <c r="I22" s="234">
        <f t="shared" si="7"/>
        <v>630</v>
      </c>
      <c r="J22" s="235">
        <f t="shared" si="7"/>
        <v>27</v>
      </c>
      <c r="K22" s="234">
        <f t="shared" si="7"/>
        <v>1590</v>
      </c>
      <c r="L22" s="235">
        <f t="shared" si="7"/>
        <v>169</v>
      </c>
      <c r="M22" s="234">
        <f t="shared" si="7"/>
        <v>3235</v>
      </c>
      <c r="N22" s="235">
        <f t="shared" si="7"/>
        <v>293</v>
      </c>
      <c r="O22" s="234">
        <f t="shared" si="7"/>
        <v>360</v>
      </c>
      <c r="P22" s="151">
        <f t="shared" si="7"/>
        <v>1090</v>
      </c>
      <c r="Q22" s="129">
        <f>SUM(Q17:Q21)</f>
        <v>10830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4"/>
      <c r="E25" s="58"/>
      <c r="F25" s="255"/>
      <c r="G25" s="59"/>
      <c r="H25" s="255"/>
      <c r="I25" s="59"/>
      <c r="J25" s="254"/>
      <c r="K25" s="58"/>
      <c r="L25" s="254">
        <v>1</v>
      </c>
      <c r="M25" s="59"/>
      <c r="N25" s="60"/>
      <c r="O25" s="255">
        <v>12</v>
      </c>
      <c r="P25" s="69">
        <f t="shared" ref="P25:Q32" si="8">SUM(D25+F25+H25+J25+L25+N25)</f>
        <v>1</v>
      </c>
      <c r="Q25" s="62">
        <f t="shared" si="8"/>
        <v>12</v>
      </c>
      <c r="R25" s="323">
        <f>SUM(P25:Q26)</f>
        <v>489</v>
      </c>
    </row>
    <row r="26" spans="1:18" ht="15" customHeight="1">
      <c r="A26" s="4" t="s">
        <v>8</v>
      </c>
      <c r="B26" s="23"/>
      <c r="C26" s="23"/>
      <c r="D26" s="6">
        <v>124</v>
      </c>
      <c r="E26" s="7">
        <v>28</v>
      </c>
      <c r="F26" s="6">
        <v>219</v>
      </c>
      <c r="G26" s="7"/>
      <c r="H26" s="6">
        <v>1</v>
      </c>
      <c r="I26" s="7"/>
      <c r="J26" s="253">
        <v>1</v>
      </c>
      <c r="K26" s="7"/>
      <c r="L26" s="6">
        <v>57</v>
      </c>
      <c r="M26" s="7"/>
      <c r="N26" s="253"/>
      <c r="O26" s="253">
        <v>46</v>
      </c>
      <c r="P26" s="70">
        <f t="shared" si="8"/>
        <v>402</v>
      </c>
      <c r="Q26" s="63">
        <f t="shared" si="8"/>
        <v>74</v>
      </c>
      <c r="R26" s="324"/>
    </row>
    <row r="27" spans="1:18">
      <c r="A27" s="4" t="s">
        <v>9</v>
      </c>
      <c r="B27" s="23"/>
      <c r="C27" s="23"/>
      <c r="D27" s="6">
        <v>2</v>
      </c>
      <c r="E27" s="7"/>
      <c r="F27" s="6"/>
      <c r="G27" s="7"/>
      <c r="H27" s="6"/>
      <c r="I27" s="7"/>
      <c r="J27" s="253"/>
      <c r="K27" s="7"/>
      <c r="L27" s="6">
        <v>2</v>
      </c>
      <c r="M27" s="9"/>
      <c r="N27" s="253"/>
      <c r="O27" s="253">
        <v>8</v>
      </c>
      <c r="P27" s="71">
        <f t="shared" si="8"/>
        <v>4</v>
      </c>
      <c r="Q27" s="63">
        <f t="shared" si="8"/>
        <v>8</v>
      </c>
      <c r="R27" s="325">
        <f>SUM(P27:Q28)</f>
        <v>28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>
        <v>1</v>
      </c>
      <c r="I28" s="7"/>
      <c r="J28" s="253"/>
      <c r="K28" s="7"/>
      <c r="L28" s="6"/>
      <c r="M28" s="9"/>
      <c r="N28" s="253"/>
      <c r="O28" s="253">
        <v>15</v>
      </c>
      <c r="P28" s="71">
        <f t="shared" si="8"/>
        <v>1</v>
      </c>
      <c r="Q28" s="63">
        <f t="shared" si="8"/>
        <v>15</v>
      </c>
      <c r="R28" s="326"/>
    </row>
    <row r="29" spans="1:18">
      <c r="A29" s="4" t="s">
        <v>11</v>
      </c>
      <c r="B29" s="23"/>
      <c r="C29" s="23"/>
      <c r="D29" s="6">
        <v>12</v>
      </c>
      <c r="E29" s="7"/>
      <c r="F29" s="6"/>
      <c r="G29" s="7"/>
      <c r="H29" s="6">
        <v>5</v>
      </c>
      <c r="I29" s="7"/>
      <c r="J29" s="253">
        <v>1</v>
      </c>
      <c r="K29" s="7"/>
      <c r="L29" s="6">
        <v>18</v>
      </c>
      <c r="M29" s="9"/>
      <c r="N29" s="253"/>
      <c r="O29" s="253">
        <v>39</v>
      </c>
      <c r="P29" s="71">
        <f t="shared" si="8"/>
        <v>36</v>
      </c>
      <c r="Q29" s="63">
        <f t="shared" si="8"/>
        <v>39</v>
      </c>
      <c r="R29" s="174">
        <f>SUM(P29:Q29)</f>
        <v>75</v>
      </c>
    </row>
    <row r="30" spans="1:18">
      <c r="A30" s="4" t="s">
        <v>12</v>
      </c>
      <c r="B30" s="23"/>
      <c r="C30" s="23"/>
      <c r="D30" s="6">
        <v>98</v>
      </c>
      <c r="E30" s="7">
        <v>17</v>
      </c>
      <c r="F30" s="6">
        <v>38</v>
      </c>
      <c r="G30" s="7">
        <v>2</v>
      </c>
      <c r="H30" s="6">
        <v>7</v>
      </c>
      <c r="I30" s="7"/>
      <c r="J30" s="253">
        <v>13</v>
      </c>
      <c r="K30" s="7"/>
      <c r="L30" s="6">
        <v>73</v>
      </c>
      <c r="M30" s="9">
        <v>3</v>
      </c>
      <c r="N30" s="253"/>
      <c r="O30" s="253">
        <v>113</v>
      </c>
      <c r="P30" s="71">
        <f t="shared" si="8"/>
        <v>229</v>
      </c>
      <c r="Q30" s="63">
        <f t="shared" si="8"/>
        <v>135</v>
      </c>
      <c r="R30" s="174">
        <f>SUM(P30:Q30)</f>
        <v>364</v>
      </c>
    </row>
    <row r="31" spans="1:18">
      <c r="A31" s="4" t="s">
        <v>44</v>
      </c>
      <c r="B31" s="23"/>
      <c r="C31" s="23"/>
      <c r="D31" s="17">
        <v>10</v>
      </c>
      <c r="E31" s="34"/>
      <c r="F31" s="17">
        <v>2</v>
      </c>
      <c r="G31" s="34"/>
      <c r="H31" s="17">
        <v>1</v>
      </c>
      <c r="I31" s="34"/>
      <c r="J31" s="35"/>
      <c r="K31" s="34"/>
      <c r="L31" s="17">
        <v>5</v>
      </c>
      <c r="M31" s="31"/>
      <c r="N31" s="35"/>
      <c r="O31" s="35">
        <v>24</v>
      </c>
      <c r="P31" s="72">
        <f t="shared" si="8"/>
        <v>18</v>
      </c>
      <c r="Q31" s="64">
        <f t="shared" si="8"/>
        <v>24</v>
      </c>
      <c r="R31" s="175">
        <f>SUM(P31:Q31)</f>
        <v>42</v>
      </c>
    </row>
    <row r="32" spans="1:18" ht="15" thickBot="1">
      <c r="A32" s="114"/>
      <c r="B32" s="111"/>
      <c r="C32" s="111"/>
      <c r="D32" s="37">
        <f t="shared" ref="D32:M32" si="9">SUM(D25:D31)</f>
        <v>246</v>
      </c>
      <c r="E32" s="38">
        <f t="shared" si="9"/>
        <v>45</v>
      </c>
      <c r="F32" s="32">
        <f t="shared" si="9"/>
        <v>259</v>
      </c>
      <c r="G32" s="39">
        <f t="shared" si="9"/>
        <v>2</v>
      </c>
      <c r="H32" s="32">
        <f t="shared" si="9"/>
        <v>15</v>
      </c>
      <c r="I32" s="39">
        <f t="shared" si="9"/>
        <v>0</v>
      </c>
      <c r="J32" s="40">
        <f t="shared" si="9"/>
        <v>15</v>
      </c>
      <c r="K32" s="39">
        <f t="shared" si="9"/>
        <v>0</v>
      </c>
      <c r="L32" s="40">
        <f t="shared" si="9"/>
        <v>156</v>
      </c>
      <c r="M32" s="38">
        <f t="shared" si="9"/>
        <v>3</v>
      </c>
      <c r="N32" s="40"/>
      <c r="O32" s="68">
        <v>257</v>
      </c>
      <c r="P32" s="73">
        <f>SUM(P25:P31)</f>
        <v>691</v>
      </c>
      <c r="Q32" s="33">
        <f t="shared" si="8"/>
        <v>307</v>
      </c>
      <c r="R32" s="61">
        <f>SUM(P32:Q32)</f>
        <v>998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257</v>
      </c>
    </row>
    <row r="35" spans="1:18">
      <c r="A35" s="3" t="s">
        <v>15</v>
      </c>
      <c r="B35" s="23"/>
      <c r="C35" s="23"/>
      <c r="D35" s="355">
        <v>15</v>
      </c>
      <c r="E35" s="355"/>
      <c r="F35" s="355">
        <v>2</v>
      </c>
      <c r="G35" s="355"/>
      <c r="H35" s="355"/>
      <c r="I35" s="355"/>
      <c r="J35" s="332"/>
      <c r="K35" s="356"/>
      <c r="L35" s="355">
        <v>6</v>
      </c>
      <c r="M35" s="355"/>
      <c r="N35" s="332"/>
      <c r="O35" s="333"/>
      <c r="P35" s="343">
        <f t="shared" si="10"/>
        <v>23</v>
      </c>
      <c r="Q35" s="344"/>
      <c r="R35" s="84"/>
    </row>
    <row r="36" spans="1:18">
      <c r="A36" s="3" t="s">
        <v>16</v>
      </c>
      <c r="B36" s="23"/>
      <c r="C36" s="23"/>
      <c r="D36" s="355">
        <v>39</v>
      </c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39</v>
      </c>
      <c r="Q36" s="344"/>
      <c r="R36" s="84"/>
    </row>
    <row r="37" spans="1:18">
      <c r="A37" s="76" t="s">
        <v>17</v>
      </c>
      <c r="B37" s="23"/>
      <c r="C37" s="23"/>
      <c r="D37" s="355">
        <v>6</v>
      </c>
      <c r="E37" s="355"/>
      <c r="F37" s="355"/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6</v>
      </c>
      <c r="Q37" s="344"/>
      <c r="R37" s="84"/>
    </row>
    <row r="38" spans="1:18" ht="15">
      <c r="A38" s="76" t="s">
        <v>2</v>
      </c>
      <c r="B38" s="23"/>
      <c r="C38" s="23"/>
      <c r="D38" s="360">
        <v>129</v>
      </c>
      <c r="E38" s="361"/>
      <c r="F38" s="360">
        <v>197</v>
      </c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326</v>
      </c>
      <c r="Q38" s="344"/>
      <c r="R38" s="119"/>
    </row>
    <row r="39" spans="1:18" ht="15" thickBot="1">
      <c r="A39" s="76"/>
      <c r="B39" s="23"/>
      <c r="C39" s="23"/>
      <c r="D39" s="357">
        <f>SUM(D33:E38)</f>
        <v>189</v>
      </c>
      <c r="E39" s="357"/>
      <c r="F39" s="357">
        <f>SUM(F33:G38)</f>
        <v>199</v>
      </c>
      <c r="G39" s="357"/>
      <c r="H39" s="357">
        <f>SUM(H33:I38)</f>
        <v>0</v>
      </c>
      <c r="I39" s="357"/>
      <c r="J39" s="357">
        <f>SUM(J33:K38)</f>
        <v>0</v>
      </c>
      <c r="K39" s="357"/>
      <c r="L39" s="357">
        <f>SUM(L33:M38)</f>
        <v>6</v>
      </c>
      <c r="M39" s="357"/>
      <c r="N39" s="357">
        <f>SUM(N33:O38)</f>
        <v>0</v>
      </c>
      <c r="O39" s="357"/>
      <c r="P39" s="358">
        <f t="shared" si="10"/>
        <v>394</v>
      </c>
      <c r="Q39" s="359"/>
      <c r="R39" s="120">
        <f>SUM(D39:O39)</f>
        <v>394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218</v>
      </c>
      <c r="E41" s="43"/>
      <c r="F41" s="43">
        <f t="shared" ref="F41:N41" si="11">SUM(F8+F9+F14+F15+F5+F7+F6+F16)</f>
        <v>252</v>
      </c>
      <c r="G41" s="43"/>
      <c r="H41" s="43">
        <f t="shared" si="11"/>
        <v>8</v>
      </c>
      <c r="I41" s="43"/>
      <c r="J41" s="43">
        <f t="shared" si="11"/>
        <v>11</v>
      </c>
      <c r="K41" s="43"/>
      <c r="L41" s="43">
        <f>SUM(L8+L9+L14+L15+L5+L7+L6+L16)</f>
        <v>49</v>
      </c>
      <c r="M41" s="43"/>
      <c r="N41" s="43">
        <f t="shared" si="11"/>
        <v>257</v>
      </c>
      <c r="O41" s="43"/>
      <c r="P41" s="376">
        <f>SUM(D41+F41+H41+J41+L41+N41)</f>
        <v>795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223</v>
      </c>
      <c r="E42" s="43"/>
      <c r="F42" s="43">
        <f t="shared" ref="F42:N42" si="12">SUM(F10+F11+F5+F14+F15+F16+F7+F6)</f>
        <v>252</v>
      </c>
      <c r="G42" s="43"/>
      <c r="H42" s="43">
        <f t="shared" si="12"/>
        <v>9</v>
      </c>
      <c r="I42" s="43"/>
      <c r="J42" s="43">
        <f t="shared" si="12"/>
        <v>11</v>
      </c>
      <c r="K42" s="43"/>
      <c r="L42" s="43">
        <f t="shared" si="12"/>
        <v>46</v>
      </c>
      <c r="M42" s="43"/>
      <c r="N42" s="43">
        <f t="shared" si="12"/>
        <v>257</v>
      </c>
      <c r="O42" s="43"/>
      <c r="P42" s="376">
        <f>SUM(D42+F42+H42+J42+L42+N42)</f>
        <v>798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286</v>
      </c>
      <c r="E43" s="44"/>
      <c r="F43" s="44">
        <f t="shared" ref="F43:N43" si="13">SUM(F12+F13+F14+F15+F16+F5+F7+F6)</f>
        <v>261</v>
      </c>
      <c r="G43" s="44"/>
      <c r="H43" s="44">
        <f t="shared" si="13"/>
        <v>14</v>
      </c>
      <c r="I43" s="44"/>
      <c r="J43" s="44">
        <f t="shared" si="13"/>
        <v>15</v>
      </c>
      <c r="K43" s="44"/>
      <c r="L43" s="44">
        <f t="shared" si="13"/>
        <v>156</v>
      </c>
      <c r="M43" s="44"/>
      <c r="N43" s="44">
        <f t="shared" si="13"/>
        <v>257</v>
      </c>
      <c r="O43" s="44"/>
      <c r="P43" s="382">
        <f>SUM(D43+F43+H43+J43+L43+N43)</f>
        <v>989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727</v>
      </c>
      <c r="E44" s="46"/>
      <c r="F44" s="45">
        <f>SUM(F41:F43)</f>
        <v>765</v>
      </c>
      <c r="G44" s="47"/>
      <c r="H44" s="45">
        <f>SUM(H41:H43)</f>
        <v>31</v>
      </c>
      <c r="I44" s="46"/>
      <c r="J44" s="45">
        <f>SUM(J41:J43)</f>
        <v>37</v>
      </c>
      <c r="K44" s="46"/>
      <c r="L44" s="45">
        <f>SUM(L41:L43)</f>
        <v>251</v>
      </c>
      <c r="M44" s="46"/>
      <c r="N44" s="45">
        <f>SUM(N41:N43)</f>
        <v>771</v>
      </c>
      <c r="O44" s="46"/>
      <c r="P44" s="362">
        <f>SUM(P41:P43)</f>
        <v>2582</v>
      </c>
      <c r="Q44" s="363"/>
      <c r="R44" s="120">
        <f>SUM(D44:N44)</f>
        <v>2582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>
        <v>15</v>
      </c>
      <c r="K46" s="98"/>
      <c r="L46" s="97"/>
      <c r="M46" s="99"/>
      <c r="N46" s="97"/>
      <c r="O46" s="100"/>
      <c r="P46" s="101">
        <f>SUM(D46+F46+H46+J46+L46+N46)</f>
        <v>15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>
        <v>55</v>
      </c>
      <c r="K47" s="103"/>
      <c r="L47" s="102"/>
      <c r="M47" s="104"/>
      <c r="N47" s="102"/>
      <c r="O47" s="105"/>
      <c r="P47" s="106">
        <f>SUM(D47+F47+H47+J47+L47+N47)</f>
        <v>55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398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398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398</v>
      </c>
      <c r="I49" s="118"/>
      <c r="J49" s="118">
        <f>SUM(J46:J48)</f>
        <v>70</v>
      </c>
      <c r="K49" s="118"/>
      <c r="L49" s="118">
        <f>SUM(L46:L48)</f>
        <v>0</v>
      </c>
      <c r="M49" s="118"/>
      <c r="N49" s="118">
        <f>SUM(N46:N48)</f>
        <v>0</v>
      </c>
      <c r="O49" s="107"/>
      <c r="P49" s="108">
        <f>SUM(P46:P48)</f>
        <v>468</v>
      </c>
      <c r="Q49" s="54"/>
      <c r="R49" s="122">
        <f>SUM(D49:O49)</f>
        <v>468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T19" sqref="T19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42548</v>
      </c>
      <c r="E2" s="330"/>
      <c r="F2" s="330">
        <v>42550</v>
      </c>
      <c r="G2" s="330"/>
      <c r="H2" s="330">
        <v>42551</v>
      </c>
      <c r="I2" s="330"/>
      <c r="J2" s="330">
        <v>42552</v>
      </c>
      <c r="K2" s="330"/>
      <c r="L2" s="330">
        <v>42553</v>
      </c>
      <c r="M2" s="330"/>
      <c r="N2" s="330">
        <v>42554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2" t="s">
        <v>28</v>
      </c>
      <c r="F4" s="85" t="s">
        <v>27</v>
      </c>
      <c r="G4" s="252" t="s">
        <v>28</v>
      </c>
      <c r="H4" s="85" t="s">
        <v>25</v>
      </c>
      <c r="I4" s="252" t="s">
        <v>28</v>
      </c>
      <c r="J4" s="85" t="s">
        <v>25</v>
      </c>
      <c r="K4" s="252" t="s">
        <v>28</v>
      </c>
      <c r="L4" s="85" t="s">
        <v>25</v>
      </c>
      <c r="M4" s="252" t="s">
        <v>28</v>
      </c>
      <c r="N4" s="85" t="s">
        <v>25</v>
      </c>
      <c r="O4" s="25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28</v>
      </c>
      <c r="E5" s="25">
        <f>SUM(C5*D5)</f>
        <v>1400</v>
      </c>
      <c r="F5" s="143">
        <v>6</v>
      </c>
      <c r="G5" s="25">
        <f>SUM(C5*F5)</f>
        <v>300</v>
      </c>
      <c r="H5" s="143">
        <v>6</v>
      </c>
      <c r="I5" s="25">
        <f>SUM(C5*H5)</f>
        <v>300</v>
      </c>
      <c r="J5" s="143"/>
      <c r="K5" s="26">
        <f>SUM(C5*J5)</f>
        <v>0</v>
      </c>
      <c r="L5" s="143"/>
      <c r="M5" s="25">
        <f>SUM(C5*L5)</f>
        <v>0</v>
      </c>
      <c r="N5" s="143"/>
      <c r="O5" s="86"/>
      <c r="P5" s="152">
        <f t="shared" ref="P5:Q14" si="0">SUM(D5+F5+H5+J5+L5+N5)</f>
        <v>40</v>
      </c>
      <c r="Q5" s="21">
        <f t="shared" si="0"/>
        <v>2000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31</v>
      </c>
      <c r="E6" s="25">
        <f t="shared" ref="E6:E13" si="1">SUM(C6*D6)</f>
        <v>775</v>
      </c>
      <c r="F6" s="144">
        <v>5</v>
      </c>
      <c r="G6" s="25">
        <f t="shared" ref="G6:G13" si="2">SUM(F6*C6)</f>
        <v>125</v>
      </c>
      <c r="H6" s="144">
        <v>55</v>
      </c>
      <c r="I6" s="25">
        <f t="shared" ref="I6:I13" si="3">SUM(C6*H6)</f>
        <v>1375</v>
      </c>
      <c r="J6" s="144"/>
      <c r="K6" s="26">
        <f t="shared" ref="K6:K13" si="4">SUM(C6*J6)</f>
        <v>0</v>
      </c>
      <c r="L6" s="144"/>
      <c r="M6" s="25">
        <f t="shared" ref="M6:M13" si="5">SUM(C6*L6)</f>
        <v>0</v>
      </c>
      <c r="N6" s="144"/>
      <c r="O6" s="128"/>
      <c r="P6" s="153">
        <f t="shared" si="0"/>
        <v>91</v>
      </c>
      <c r="Q6" s="21">
        <f t="shared" si="0"/>
        <v>2275</v>
      </c>
      <c r="R6" s="84"/>
    </row>
    <row r="7" spans="1:18">
      <c r="A7" s="74" t="s">
        <v>2</v>
      </c>
      <c r="B7" s="1"/>
      <c r="C7" s="16"/>
      <c r="D7" s="144">
        <v>109</v>
      </c>
      <c r="E7" s="25"/>
      <c r="F7" s="144">
        <v>271</v>
      </c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380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4</v>
      </c>
      <c r="E9" s="25">
        <f t="shared" si="1"/>
        <v>60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4</v>
      </c>
      <c r="Q9" s="22">
        <f>SUM(E9+G9+I9+K9+M9+O9)</f>
        <v>60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1</v>
      </c>
      <c r="Q10" s="22">
        <f t="shared" si="0"/>
        <v>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/>
      <c r="G11" s="25">
        <f t="shared" si="2"/>
        <v>0</v>
      </c>
      <c r="H11" s="144">
        <v>1</v>
      </c>
      <c r="I11" s="25">
        <f t="shared" si="3"/>
        <v>10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2</v>
      </c>
      <c r="Q11" s="22">
        <f t="shared" si="0"/>
        <v>20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37</v>
      </c>
      <c r="E12" s="25">
        <f t="shared" si="1"/>
        <v>740</v>
      </c>
      <c r="F12" s="144">
        <v>10</v>
      </c>
      <c r="G12" s="25">
        <f t="shared" si="2"/>
        <v>200</v>
      </c>
      <c r="H12" s="144">
        <v>21</v>
      </c>
      <c r="I12" s="25">
        <f t="shared" si="3"/>
        <v>420</v>
      </c>
      <c r="J12" s="144"/>
      <c r="K12" s="26">
        <f t="shared" si="4"/>
        <v>0</v>
      </c>
      <c r="L12" s="144"/>
      <c r="M12" s="25">
        <f t="shared" si="5"/>
        <v>0</v>
      </c>
      <c r="N12" s="144"/>
      <c r="O12" s="86"/>
      <c r="P12" s="154">
        <f t="shared" si="0"/>
        <v>68</v>
      </c>
      <c r="Q12" s="22">
        <f t="shared" si="0"/>
        <v>1360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31</v>
      </c>
      <c r="E13" s="25">
        <f t="shared" si="1"/>
        <v>310</v>
      </c>
      <c r="F13" s="144">
        <v>5</v>
      </c>
      <c r="G13" s="25">
        <f t="shared" si="2"/>
        <v>50</v>
      </c>
      <c r="H13" s="144">
        <v>25</v>
      </c>
      <c r="I13" s="25">
        <f t="shared" si="3"/>
        <v>250</v>
      </c>
      <c r="J13" s="144"/>
      <c r="K13" s="26">
        <f t="shared" si="4"/>
        <v>0</v>
      </c>
      <c r="L13" s="144"/>
      <c r="M13" s="25">
        <f t="shared" si="5"/>
        <v>0</v>
      </c>
      <c r="N13" s="144"/>
      <c r="O13" s="86"/>
      <c r="P13" s="154">
        <f t="shared" si="0"/>
        <v>61</v>
      </c>
      <c r="Q13" s="22">
        <f t="shared" si="0"/>
        <v>610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4</v>
      </c>
      <c r="E15" s="25"/>
      <c r="F15" s="145"/>
      <c r="G15" s="29"/>
      <c r="H15" s="145">
        <v>1</v>
      </c>
      <c r="I15" s="29"/>
      <c r="J15" s="145"/>
      <c r="K15" s="30"/>
      <c r="L15" s="145"/>
      <c r="M15" s="29"/>
      <c r="N15" s="145"/>
      <c r="O15" s="86"/>
      <c r="P15" s="155">
        <f>SUM(D15+F15+H15+J15+L15+N15)</f>
        <v>5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246</v>
      </c>
      <c r="E17" s="168">
        <f>SUM(E5:E16)</f>
        <v>3315</v>
      </c>
      <c r="F17" s="170">
        <f t="shared" ref="F17:Q17" si="6">SUM(F5:F16)</f>
        <v>297</v>
      </c>
      <c r="G17" s="168">
        <f t="shared" si="6"/>
        <v>675</v>
      </c>
      <c r="H17" s="170">
        <f t="shared" si="6"/>
        <v>109</v>
      </c>
      <c r="I17" s="168">
        <f t="shared" si="6"/>
        <v>2355</v>
      </c>
      <c r="J17" s="170">
        <f t="shared" si="6"/>
        <v>0</v>
      </c>
      <c r="K17" s="168">
        <f t="shared" si="6"/>
        <v>0</v>
      </c>
      <c r="L17" s="170">
        <f t="shared" si="6"/>
        <v>0</v>
      </c>
      <c r="M17" s="168">
        <f t="shared" si="6"/>
        <v>0</v>
      </c>
      <c r="N17" s="170">
        <f t="shared" si="6"/>
        <v>0</v>
      </c>
      <c r="O17" s="171">
        <f t="shared" si="6"/>
        <v>0</v>
      </c>
      <c r="P17" s="172">
        <f t="shared" si="6"/>
        <v>652</v>
      </c>
      <c r="Q17" s="173">
        <f t="shared" si="6"/>
        <v>6345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20</v>
      </c>
      <c r="E21" s="27">
        <v>200</v>
      </c>
      <c r="F21" s="144">
        <v>5</v>
      </c>
      <c r="G21" s="27">
        <v>50</v>
      </c>
      <c r="H21" s="144">
        <v>24</v>
      </c>
      <c r="I21" s="27">
        <v>240</v>
      </c>
      <c r="J21" s="144"/>
      <c r="K21" s="27"/>
      <c r="L21" s="144"/>
      <c r="M21" s="27"/>
      <c r="N21" s="144"/>
      <c r="O21" s="27"/>
      <c r="P21" s="156">
        <f>SUM(N21+L21+J21+H21+F21+D21)</f>
        <v>49</v>
      </c>
      <c r="Q21" s="21">
        <f>SUM(M21+K21+I21+G21+E21+O21)</f>
        <v>490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266</v>
      </c>
      <c r="E22" s="129">
        <f t="shared" si="7"/>
        <v>3515</v>
      </c>
      <c r="F22" s="151">
        <f t="shared" si="7"/>
        <v>302</v>
      </c>
      <c r="G22" s="129">
        <f t="shared" si="7"/>
        <v>725</v>
      </c>
      <c r="H22" s="151">
        <f t="shared" si="7"/>
        <v>133</v>
      </c>
      <c r="I22" s="129">
        <f t="shared" si="7"/>
        <v>2595</v>
      </c>
      <c r="J22" s="151">
        <f t="shared" si="7"/>
        <v>0</v>
      </c>
      <c r="K22" s="129">
        <f t="shared" si="7"/>
        <v>0</v>
      </c>
      <c r="L22" s="151">
        <f t="shared" si="7"/>
        <v>0</v>
      </c>
      <c r="M22" s="129">
        <f t="shared" si="7"/>
        <v>0</v>
      </c>
      <c r="N22" s="151">
        <f t="shared" si="7"/>
        <v>0</v>
      </c>
      <c r="O22" s="129">
        <f t="shared" si="7"/>
        <v>0</v>
      </c>
      <c r="P22" s="151">
        <f t="shared" si="7"/>
        <v>701</v>
      </c>
      <c r="Q22" s="129">
        <f>SUM(Q17:Q21)</f>
        <v>6835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4"/>
      <c r="E25" s="58"/>
      <c r="F25" s="255"/>
      <c r="G25" s="59"/>
      <c r="H25" s="255"/>
      <c r="I25" s="59"/>
      <c r="J25" s="254"/>
      <c r="K25" s="58"/>
      <c r="L25" s="254"/>
      <c r="M25" s="59"/>
      <c r="N25" s="60"/>
      <c r="O25" s="255"/>
      <c r="P25" s="69">
        <f t="shared" ref="P25:Q32" si="8">SUM(D25+F25+H25+J25+L25+N25)</f>
        <v>0</v>
      </c>
      <c r="Q25" s="62">
        <f t="shared" si="8"/>
        <v>0</v>
      </c>
      <c r="R25" s="323">
        <f>SUM(P25:Q26)</f>
        <v>387</v>
      </c>
    </row>
    <row r="26" spans="1:18" ht="15" customHeight="1">
      <c r="A26" s="4" t="s">
        <v>8</v>
      </c>
      <c r="B26" s="23"/>
      <c r="C26" s="23"/>
      <c r="D26" s="6">
        <v>112</v>
      </c>
      <c r="E26" s="7"/>
      <c r="F26" s="6">
        <v>251</v>
      </c>
      <c r="G26" s="7"/>
      <c r="H26" s="6">
        <v>24</v>
      </c>
      <c r="I26" s="7"/>
      <c r="J26" s="253"/>
      <c r="K26" s="7"/>
      <c r="L26" s="6"/>
      <c r="M26" s="7"/>
      <c r="N26" s="253"/>
      <c r="O26" s="253"/>
      <c r="P26" s="70">
        <f t="shared" si="8"/>
        <v>387</v>
      </c>
      <c r="Q26" s="63">
        <f t="shared" si="8"/>
        <v>0</v>
      </c>
      <c r="R26" s="324"/>
    </row>
    <row r="27" spans="1:18">
      <c r="A27" s="4" t="s">
        <v>9</v>
      </c>
      <c r="B27" s="23"/>
      <c r="C27" s="23"/>
      <c r="D27" s="6">
        <v>4</v>
      </c>
      <c r="E27" s="7"/>
      <c r="F27" s="6"/>
      <c r="G27" s="7"/>
      <c r="H27" s="6">
        <v>4</v>
      </c>
      <c r="I27" s="7"/>
      <c r="J27" s="253"/>
      <c r="K27" s="7"/>
      <c r="L27" s="6"/>
      <c r="M27" s="9"/>
      <c r="N27" s="253"/>
      <c r="O27" s="253"/>
      <c r="P27" s="71">
        <f t="shared" si="8"/>
        <v>8</v>
      </c>
      <c r="Q27" s="63">
        <f t="shared" si="8"/>
        <v>0</v>
      </c>
      <c r="R27" s="325">
        <f>SUM(P27:Q28)</f>
        <v>8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/>
      <c r="I28" s="7"/>
      <c r="J28" s="253"/>
      <c r="K28" s="7"/>
      <c r="L28" s="6"/>
      <c r="M28" s="9"/>
      <c r="N28" s="253"/>
      <c r="O28" s="253"/>
      <c r="P28" s="71">
        <f t="shared" si="8"/>
        <v>0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>
        <v>40</v>
      </c>
      <c r="E29" s="7"/>
      <c r="F29" s="6">
        <v>4</v>
      </c>
      <c r="G29" s="7"/>
      <c r="H29" s="6">
        <v>13</v>
      </c>
      <c r="I29" s="7"/>
      <c r="J29" s="253"/>
      <c r="K29" s="7"/>
      <c r="L29" s="6"/>
      <c r="M29" s="9"/>
      <c r="N29" s="253"/>
      <c r="O29" s="253"/>
      <c r="P29" s="71">
        <f t="shared" si="8"/>
        <v>57</v>
      </c>
      <c r="Q29" s="63">
        <f t="shared" si="8"/>
        <v>0</v>
      </c>
      <c r="R29" s="174">
        <f>SUM(P29:Q29)</f>
        <v>57</v>
      </c>
    </row>
    <row r="30" spans="1:18">
      <c r="A30" s="4" t="s">
        <v>12</v>
      </c>
      <c r="B30" s="23"/>
      <c r="C30" s="23"/>
      <c r="D30" s="6">
        <v>75</v>
      </c>
      <c r="E30" s="7">
        <v>4</v>
      </c>
      <c r="F30" s="6">
        <v>42</v>
      </c>
      <c r="G30" s="7"/>
      <c r="H30" s="6">
        <v>46</v>
      </c>
      <c r="I30" s="7">
        <v>1</v>
      </c>
      <c r="J30" s="253"/>
      <c r="K30" s="7"/>
      <c r="L30" s="6"/>
      <c r="M30" s="9"/>
      <c r="N30" s="253"/>
      <c r="O30" s="253"/>
      <c r="P30" s="71">
        <f t="shared" si="8"/>
        <v>163</v>
      </c>
      <c r="Q30" s="63">
        <f t="shared" si="8"/>
        <v>5</v>
      </c>
      <c r="R30" s="174">
        <f>SUM(P30:Q30)</f>
        <v>168</v>
      </c>
    </row>
    <row r="31" spans="1:18">
      <c r="A31" s="4" t="s">
        <v>44</v>
      </c>
      <c r="B31" s="23"/>
      <c r="C31" s="23"/>
      <c r="D31" s="17">
        <v>11</v>
      </c>
      <c r="E31" s="34"/>
      <c r="F31" s="17"/>
      <c r="G31" s="34"/>
      <c r="H31" s="17">
        <v>21</v>
      </c>
      <c r="I31" s="34"/>
      <c r="J31" s="35"/>
      <c r="K31" s="34"/>
      <c r="L31" s="17"/>
      <c r="M31" s="31"/>
      <c r="N31" s="35"/>
      <c r="O31" s="35"/>
      <c r="P31" s="72">
        <f t="shared" si="8"/>
        <v>32</v>
      </c>
      <c r="Q31" s="64">
        <f t="shared" si="8"/>
        <v>0</v>
      </c>
      <c r="R31" s="175">
        <f>SUM(P31:Q31)</f>
        <v>32</v>
      </c>
    </row>
    <row r="32" spans="1:18" ht="15" thickBot="1">
      <c r="A32" s="114"/>
      <c r="B32" s="111"/>
      <c r="C32" s="111"/>
      <c r="D32" s="37">
        <f t="shared" ref="D32:M32" si="9">SUM(D25:D31)</f>
        <v>242</v>
      </c>
      <c r="E32" s="38">
        <f t="shared" si="9"/>
        <v>4</v>
      </c>
      <c r="F32" s="32">
        <f t="shared" si="9"/>
        <v>297</v>
      </c>
      <c r="G32" s="39">
        <f t="shared" si="9"/>
        <v>0</v>
      </c>
      <c r="H32" s="32">
        <f t="shared" si="9"/>
        <v>108</v>
      </c>
      <c r="I32" s="39">
        <f t="shared" si="9"/>
        <v>1</v>
      </c>
      <c r="J32" s="40">
        <f t="shared" si="9"/>
        <v>0</v>
      </c>
      <c r="K32" s="39">
        <f t="shared" si="9"/>
        <v>0</v>
      </c>
      <c r="L32" s="40">
        <f t="shared" si="9"/>
        <v>0</v>
      </c>
      <c r="M32" s="38">
        <f t="shared" si="9"/>
        <v>0</v>
      </c>
      <c r="N32" s="40"/>
      <c r="O32" s="68"/>
      <c r="P32" s="73">
        <f>SUM(P25:P31)</f>
        <v>647</v>
      </c>
      <c r="Q32" s="33">
        <f t="shared" si="8"/>
        <v>5</v>
      </c>
      <c r="R32" s="61">
        <f>SUM(P32:Q32)</f>
        <v>652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>
        <v>7</v>
      </c>
      <c r="E35" s="355"/>
      <c r="F35" s="355">
        <v>1</v>
      </c>
      <c r="G35" s="355"/>
      <c r="H35" s="355">
        <v>8</v>
      </c>
      <c r="I35" s="355"/>
      <c r="J35" s="332"/>
      <c r="K35" s="356"/>
      <c r="L35" s="355"/>
      <c r="M35" s="355"/>
      <c r="N35" s="332"/>
      <c r="O35" s="333"/>
      <c r="P35" s="343">
        <f t="shared" si="10"/>
        <v>16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4</v>
      </c>
      <c r="E37" s="355"/>
      <c r="F37" s="355"/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4</v>
      </c>
      <c r="Q37" s="344"/>
      <c r="R37" s="84"/>
    </row>
    <row r="38" spans="1:18" ht="15">
      <c r="A38" s="76" t="s">
        <v>2</v>
      </c>
      <c r="B38" s="23"/>
      <c r="C38" s="23"/>
      <c r="D38" s="360">
        <v>109</v>
      </c>
      <c r="E38" s="361"/>
      <c r="F38" s="360">
        <v>271</v>
      </c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380</v>
      </c>
      <c r="Q38" s="344"/>
      <c r="R38" s="119"/>
    </row>
    <row r="39" spans="1:18" ht="15" thickBot="1">
      <c r="A39" s="76"/>
      <c r="B39" s="23"/>
      <c r="C39" s="23"/>
      <c r="D39" s="357">
        <f>SUM(D33:E38)</f>
        <v>120</v>
      </c>
      <c r="E39" s="357"/>
      <c r="F39" s="357">
        <f>SUM(F33:G38)</f>
        <v>272</v>
      </c>
      <c r="G39" s="357"/>
      <c r="H39" s="357">
        <f>SUM(H33:I38)</f>
        <v>8</v>
      </c>
      <c r="I39" s="357"/>
      <c r="J39" s="357">
        <f>SUM(J33:K38)</f>
        <v>0</v>
      </c>
      <c r="K39" s="357"/>
      <c r="L39" s="357">
        <f>SUM(L33:M38)</f>
        <v>0</v>
      </c>
      <c r="M39" s="357"/>
      <c r="N39" s="357">
        <f>SUM(N33:O38)</f>
        <v>0</v>
      </c>
      <c r="O39" s="357"/>
      <c r="P39" s="358">
        <f t="shared" si="10"/>
        <v>400</v>
      </c>
      <c r="Q39" s="359"/>
      <c r="R39" s="120">
        <f>SUM(D39:O39)</f>
        <v>400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176</v>
      </c>
      <c r="E41" s="43"/>
      <c r="F41" s="43">
        <f t="shared" ref="F41:N41" si="11">SUM(F8+F9+F14+F15+F5+F7+F6+F16)</f>
        <v>282</v>
      </c>
      <c r="G41" s="43"/>
      <c r="H41" s="43">
        <f t="shared" si="11"/>
        <v>62</v>
      </c>
      <c r="I41" s="43"/>
      <c r="J41" s="43">
        <f t="shared" si="11"/>
        <v>0</v>
      </c>
      <c r="K41" s="43"/>
      <c r="L41" s="43">
        <f>SUM(L8+L9+L14+L15+L5+L7+L6+L16)</f>
        <v>0</v>
      </c>
      <c r="M41" s="43"/>
      <c r="N41" s="43">
        <f t="shared" si="11"/>
        <v>0</v>
      </c>
      <c r="O41" s="43"/>
      <c r="P41" s="376">
        <f>SUM(D41+F41+H41+J41+L41+N41)</f>
        <v>520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174</v>
      </c>
      <c r="E42" s="43"/>
      <c r="F42" s="43">
        <f t="shared" ref="F42:N42" si="12">SUM(F10+F11+F5+F14+F15+F16+F7+F6)</f>
        <v>282</v>
      </c>
      <c r="G42" s="43"/>
      <c r="H42" s="43">
        <f t="shared" si="12"/>
        <v>63</v>
      </c>
      <c r="I42" s="43"/>
      <c r="J42" s="43">
        <f t="shared" si="12"/>
        <v>0</v>
      </c>
      <c r="K42" s="43"/>
      <c r="L42" s="43">
        <f t="shared" si="12"/>
        <v>0</v>
      </c>
      <c r="M42" s="43"/>
      <c r="N42" s="43">
        <f t="shared" si="12"/>
        <v>0</v>
      </c>
      <c r="O42" s="43"/>
      <c r="P42" s="376">
        <f>SUM(D42+F42+H42+J42+L42+N42)</f>
        <v>519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240</v>
      </c>
      <c r="E43" s="44"/>
      <c r="F43" s="44">
        <f t="shared" ref="F43:N43" si="13">SUM(F12+F13+F14+F15+F16+F5+F7+F6)</f>
        <v>297</v>
      </c>
      <c r="G43" s="44"/>
      <c r="H43" s="44">
        <f t="shared" si="13"/>
        <v>108</v>
      </c>
      <c r="I43" s="44"/>
      <c r="J43" s="44">
        <f t="shared" si="13"/>
        <v>0</v>
      </c>
      <c r="K43" s="44"/>
      <c r="L43" s="44">
        <f t="shared" si="13"/>
        <v>0</v>
      </c>
      <c r="M43" s="44"/>
      <c r="N43" s="44">
        <f t="shared" si="13"/>
        <v>0</v>
      </c>
      <c r="O43" s="44"/>
      <c r="P43" s="382">
        <f>SUM(D43+F43+H43+J43+L43+N43)</f>
        <v>645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590</v>
      </c>
      <c r="E44" s="46"/>
      <c r="F44" s="45">
        <f>SUM(F41:F43)</f>
        <v>861</v>
      </c>
      <c r="G44" s="47"/>
      <c r="H44" s="45">
        <f>SUM(H41:H43)</f>
        <v>233</v>
      </c>
      <c r="I44" s="46"/>
      <c r="J44" s="45">
        <f>SUM(J41:J43)</f>
        <v>0</v>
      </c>
      <c r="K44" s="46"/>
      <c r="L44" s="45">
        <f>SUM(L41:L43)</f>
        <v>0</v>
      </c>
      <c r="M44" s="46"/>
      <c r="N44" s="45">
        <f>SUM(N41:N43)</f>
        <v>0</v>
      </c>
      <c r="O44" s="46"/>
      <c r="P44" s="362">
        <f>SUM(P41:P43)</f>
        <v>1684</v>
      </c>
      <c r="Q44" s="363"/>
      <c r="R44" s="120">
        <f>SUM(D44:N44)</f>
        <v>1684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/>
      <c r="M46" s="99"/>
      <c r="N46" s="97"/>
      <c r="O46" s="100"/>
      <c r="P46" s="101">
        <f>SUM(D46+F46+H46+J46+L46+N46)</f>
        <v>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181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181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181</v>
      </c>
      <c r="I49" s="118"/>
      <c r="J49" s="118">
        <f>SUM(J46:J48)</f>
        <v>0</v>
      </c>
      <c r="K49" s="118"/>
      <c r="L49" s="118">
        <f>SUM(L46:L48)</f>
        <v>0</v>
      </c>
      <c r="M49" s="118"/>
      <c r="N49" s="118">
        <f>SUM(N46:N48)</f>
        <v>0</v>
      </c>
      <c r="O49" s="107"/>
      <c r="P49" s="108">
        <f>SUM(P46:P48)</f>
        <v>181</v>
      </c>
      <c r="Q49" s="54"/>
      <c r="R49" s="122">
        <f>SUM(D49:O49)</f>
        <v>181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I32" sqref="I32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42548</v>
      </c>
      <c r="E2" s="330"/>
      <c r="F2" s="330">
        <v>42550</v>
      </c>
      <c r="G2" s="330"/>
      <c r="H2" s="330">
        <v>42551</v>
      </c>
      <c r="I2" s="330"/>
      <c r="J2" s="330">
        <v>42552</v>
      </c>
      <c r="K2" s="330"/>
      <c r="L2" s="330">
        <v>42553</v>
      </c>
      <c r="M2" s="330"/>
      <c r="N2" s="330">
        <v>42554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52" t="s">
        <v>28</v>
      </c>
      <c r="F4" s="85" t="s">
        <v>27</v>
      </c>
      <c r="G4" s="252" t="s">
        <v>28</v>
      </c>
      <c r="H4" s="85" t="s">
        <v>25</v>
      </c>
      <c r="I4" s="252" t="s">
        <v>28</v>
      </c>
      <c r="J4" s="85" t="s">
        <v>25</v>
      </c>
      <c r="K4" s="252" t="s">
        <v>28</v>
      </c>
      <c r="L4" s="85" t="s">
        <v>25</v>
      </c>
      <c r="M4" s="252" t="s">
        <v>28</v>
      </c>
      <c r="N4" s="85" t="s">
        <v>25</v>
      </c>
      <c r="O4" s="25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/>
      <c r="G5" s="25">
        <f>SUM(C5*F5)</f>
        <v>0</v>
      </c>
      <c r="H5" s="143"/>
      <c r="I5" s="25">
        <f>SUM(C5*H5)</f>
        <v>0</v>
      </c>
      <c r="J5" s="143">
        <v>22</v>
      </c>
      <c r="K5" s="26">
        <f>SUM(C5*J5)</f>
        <v>1100</v>
      </c>
      <c r="L5" s="143">
        <v>11</v>
      </c>
      <c r="M5" s="25">
        <f>SUM(C5*L5)</f>
        <v>550</v>
      </c>
      <c r="N5" s="143"/>
      <c r="O5" s="86"/>
      <c r="P5" s="152">
        <f t="shared" ref="P5:Q14" si="0">SUM(D5+F5+H5+J5+L5+N5)</f>
        <v>33</v>
      </c>
      <c r="Q5" s="21">
        <f t="shared" si="0"/>
        <v>1650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/>
      <c r="G6" s="25">
        <f t="shared" ref="G6:G13" si="2">SUM(F6*C6)</f>
        <v>0</v>
      </c>
      <c r="H6" s="144"/>
      <c r="I6" s="25">
        <f t="shared" ref="I6:I13" si="3">SUM(C6*H6)</f>
        <v>0</v>
      </c>
      <c r="J6" s="144">
        <v>54</v>
      </c>
      <c r="K6" s="26">
        <f t="shared" ref="K6:K13" si="4">SUM(C6*J6)</f>
        <v>1350</v>
      </c>
      <c r="L6" s="144">
        <v>66</v>
      </c>
      <c r="M6" s="25">
        <f t="shared" ref="M6:M13" si="5">SUM(C6*L6)</f>
        <v>1650</v>
      </c>
      <c r="N6" s="144"/>
      <c r="O6" s="128"/>
      <c r="P6" s="153">
        <f t="shared" si="0"/>
        <v>120</v>
      </c>
      <c r="Q6" s="21">
        <f t="shared" si="0"/>
        <v>3000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>
        <v>1</v>
      </c>
      <c r="K10" s="26">
        <f t="shared" si="4"/>
        <v>20</v>
      </c>
      <c r="L10" s="144">
        <v>2</v>
      </c>
      <c r="M10" s="25">
        <f t="shared" si="5"/>
        <v>40</v>
      </c>
      <c r="N10" s="144"/>
      <c r="O10" s="86"/>
      <c r="P10" s="154">
        <f t="shared" si="0"/>
        <v>3</v>
      </c>
      <c r="Q10" s="22">
        <f t="shared" si="0"/>
        <v>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>
        <v>1</v>
      </c>
      <c r="K11" s="26">
        <f t="shared" si="4"/>
        <v>10</v>
      </c>
      <c r="L11" s="144"/>
      <c r="M11" s="25">
        <f t="shared" si="5"/>
        <v>0</v>
      </c>
      <c r="N11" s="144"/>
      <c r="O11" s="86"/>
      <c r="P11" s="154">
        <f t="shared" si="0"/>
        <v>1</v>
      </c>
      <c r="Q11" s="22">
        <f t="shared" si="0"/>
        <v>10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/>
      <c r="G12" s="25">
        <f t="shared" si="2"/>
        <v>0</v>
      </c>
      <c r="H12" s="144"/>
      <c r="I12" s="25">
        <f t="shared" si="3"/>
        <v>0</v>
      </c>
      <c r="J12" s="144">
        <v>15</v>
      </c>
      <c r="K12" s="26">
        <f t="shared" si="4"/>
        <v>300</v>
      </c>
      <c r="L12" s="144">
        <v>33</v>
      </c>
      <c r="M12" s="25">
        <f t="shared" si="5"/>
        <v>660</v>
      </c>
      <c r="N12" s="144"/>
      <c r="O12" s="86"/>
      <c r="P12" s="154">
        <f t="shared" si="0"/>
        <v>48</v>
      </c>
      <c r="Q12" s="22">
        <f t="shared" si="0"/>
        <v>960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/>
      <c r="G13" s="25">
        <f t="shared" si="2"/>
        <v>0</v>
      </c>
      <c r="H13" s="144"/>
      <c r="I13" s="25">
        <f t="shared" si="3"/>
        <v>0</v>
      </c>
      <c r="J13" s="144">
        <v>9</v>
      </c>
      <c r="K13" s="26">
        <f t="shared" si="4"/>
        <v>90</v>
      </c>
      <c r="L13" s="144">
        <v>49</v>
      </c>
      <c r="M13" s="25">
        <f t="shared" si="5"/>
        <v>490</v>
      </c>
      <c r="N13" s="144"/>
      <c r="O13" s="86"/>
      <c r="P13" s="154">
        <f t="shared" si="0"/>
        <v>58</v>
      </c>
      <c r="Q13" s="22">
        <f t="shared" si="0"/>
        <v>580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/>
      <c r="G15" s="29"/>
      <c r="H15" s="145"/>
      <c r="I15" s="29"/>
      <c r="J15" s="145"/>
      <c r="K15" s="30"/>
      <c r="L15" s="145">
        <v>3</v>
      </c>
      <c r="M15" s="29"/>
      <c r="N15" s="145"/>
      <c r="O15" s="86"/>
      <c r="P15" s="155">
        <f>SUM(D15+F15+H15+J15+L15+N15)</f>
        <v>3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455</v>
      </c>
      <c r="O16" s="88"/>
      <c r="P16" s="155">
        <f>SUM(D16+F16+H16+J16+L16+N16)</f>
        <v>455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0</v>
      </c>
      <c r="E17" s="168">
        <f>SUM(E5:E16)</f>
        <v>0</v>
      </c>
      <c r="F17" s="170">
        <f t="shared" ref="F17:Q17" si="6">SUM(F5:F16)</f>
        <v>0</v>
      </c>
      <c r="G17" s="168">
        <f t="shared" si="6"/>
        <v>0</v>
      </c>
      <c r="H17" s="170">
        <f t="shared" si="6"/>
        <v>0</v>
      </c>
      <c r="I17" s="168">
        <f t="shared" si="6"/>
        <v>0</v>
      </c>
      <c r="J17" s="170">
        <f t="shared" si="6"/>
        <v>102</v>
      </c>
      <c r="K17" s="168">
        <f t="shared" si="6"/>
        <v>2870</v>
      </c>
      <c r="L17" s="170">
        <f t="shared" si="6"/>
        <v>164</v>
      </c>
      <c r="M17" s="168">
        <f t="shared" si="6"/>
        <v>3390</v>
      </c>
      <c r="N17" s="170">
        <f t="shared" si="6"/>
        <v>455</v>
      </c>
      <c r="O17" s="171">
        <f t="shared" si="6"/>
        <v>0</v>
      </c>
      <c r="P17" s="172">
        <f t="shared" si="6"/>
        <v>721</v>
      </c>
      <c r="Q17" s="173">
        <f t="shared" si="6"/>
        <v>6260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/>
      <c r="E21" s="27"/>
      <c r="F21" s="144"/>
      <c r="G21" s="27"/>
      <c r="H21" s="144"/>
      <c r="I21" s="27"/>
      <c r="J21" s="144">
        <v>22</v>
      </c>
      <c r="K21" s="27">
        <v>220</v>
      </c>
      <c r="L21" s="144">
        <v>13</v>
      </c>
      <c r="M21" s="27">
        <v>130</v>
      </c>
      <c r="N21" s="144">
        <v>73</v>
      </c>
      <c r="O21" s="27">
        <v>730</v>
      </c>
      <c r="P21" s="156">
        <f>SUM(N21+L21+J21+H21+F21+D21)</f>
        <v>108</v>
      </c>
      <c r="Q21" s="21">
        <f>SUM(M21+K21+I21+G21+E21+O21)</f>
        <v>1080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0</v>
      </c>
      <c r="E22" s="129">
        <f t="shared" si="7"/>
        <v>0</v>
      </c>
      <c r="F22" s="151">
        <f t="shared" si="7"/>
        <v>0</v>
      </c>
      <c r="G22" s="129">
        <f t="shared" si="7"/>
        <v>0</v>
      </c>
      <c r="H22" s="151">
        <f t="shared" si="7"/>
        <v>0</v>
      </c>
      <c r="I22" s="129">
        <f t="shared" si="7"/>
        <v>0</v>
      </c>
      <c r="J22" s="151">
        <f t="shared" si="7"/>
        <v>124</v>
      </c>
      <c r="K22" s="129">
        <f t="shared" si="7"/>
        <v>3090</v>
      </c>
      <c r="L22" s="151">
        <f t="shared" si="7"/>
        <v>177</v>
      </c>
      <c r="M22" s="129">
        <f t="shared" si="7"/>
        <v>3520</v>
      </c>
      <c r="N22" s="151">
        <f t="shared" si="7"/>
        <v>528</v>
      </c>
      <c r="O22" s="129">
        <f t="shared" si="7"/>
        <v>730</v>
      </c>
      <c r="P22" s="151">
        <f t="shared" si="7"/>
        <v>829</v>
      </c>
      <c r="Q22" s="129">
        <f>SUM(Q17:Q21)</f>
        <v>7340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4"/>
      <c r="E25" s="58"/>
      <c r="F25" s="255"/>
      <c r="G25" s="59"/>
      <c r="H25" s="255"/>
      <c r="I25" s="59"/>
      <c r="J25" s="254"/>
      <c r="K25" s="58"/>
      <c r="L25" s="254"/>
      <c r="M25" s="59"/>
      <c r="N25" s="60"/>
      <c r="O25" s="255">
        <v>16</v>
      </c>
      <c r="P25" s="69">
        <f t="shared" ref="P25:Q32" si="8">SUM(D25+F25+H25+J25+L25+N25)</f>
        <v>0</v>
      </c>
      <c r="Q25" s="62">
        <f t="shared" si="8"/>
        <v>16</v>
      </c>
      <c r="R25" s="323">
        <f>SUM(P25:Q26)</f>
        <v>161</v>
      </c>
    </row>
    <row r="26" spans="1:18" ht="15" customHeight="1">
      <c r="A26" s="4" t="s">
        <v>8</v>
      </c>
      <c r="B26" s="23"/>
      <c r="C26" s="23"/>
      <c r="D26" s="6"/>
      <c r="E26" s="7"/>
      <c r="F26" s="6"/>
      <c r="G26" s="7"/>
      <c r="H26" s="6"/>
      <c r="I26" s="7"/>
      <c r="J26" s="253">
        <v>15</v>
      </c>
      <c r="K26" s="7"/>
      <c r="L26" s="6">
        <v>55</v>
      </c>
      <c r="M26" s="7"/>
      <c r="N26" s="253"/>
      <c r="O26" s="253">
        <v>75</v>
      </c>
      <c r="P26" s="70">
        <f t="shared" si="8"/>
        <v>70</v>
      </c>
      <c r="Q26" s="63">
        <f t="shared" si="8"/>
        <v>75</v>
      </c>
      <c r="R26" s="324"/>
    </row>
    <row r="27" spans="1:18">
      <c r="A27" s="4" t="s">
        <v>9</v>
      </c>
      <c r="B27" s="23"/>
      <c r="C27" s="23"/>
      <c r="D27" s="6"/>
      <c r="E27" s="7"/>
      <c r="F27" s="6"/>
      <c r="G27" s="7"/>
      <c r="H27" s="6"/>
      <c r="I27" s="7"/>
      <c r="J27" s="253">
        <v>2</v>
      </c>
      <c r="K27" s="7"/>
      <c r="L27" s="6"/>
      <c r="M27" s="9"/>
      <c r="N27" s="253"/>
      <c r="O27" s="253">
        <v>19</v>
      </c>
      <c r="P27" s="71">
        <f t="shared" si="8"/>
        <v>2</v>
      </c>
      <c r="Q27" s="63">
        <f t="shared" si="8"/>
        <v>19</v>
      </c>
      <c r="R27" s="325">
        <f>SUM(P27:Q28)</f>
        <v>46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/>
      <c r="I28" s="7"/>
      <c r="J28" s="253">
        <v>6</v>
      </c>
      <c r="K28" s="7"/>
      <c r="L28" s="6">
        <v>1</v>
      </c>
      <c r="M28" s="9"/>
      <c r="N28" s="253"/>
      <c r="O28" s="253">
        <v>18</v>
      </c>
      <c r="P28" s="71">
        <f t="shared" si="8"/>
        <v>7</v>
      </c>
      <c r="Q28" s="63">
        <f t="shared" si="8"/>
        <v>18</v>
      </c>
      <c r="R28" s="326"/>
    </row>
    <row r="29" spans="1:18">
      <c r="A29" s="4" t="s">
        <v>11</v>
      </c>
      <c r="B29" s="23"/>
      <c r="C29" s="23"/>
      <c r="D29" s="6"/>
      <c r="E29" s="7"/>
      <c r="F29" s="6"/>
      <c r="G29" s="7"/>
      <c r="H29" s="6"/>
      <c r="I29" s="7"/>
      <c r="J29" s="253">
        <v>18</v>
      </c>
      <c r="K29" s="7"/>
      <c r="L29" s="6">
        <v>22</v>
      </c>
      <c r="M29" s="9"/>
      <c r="N29" s="253"/>
      <c r="O29" s="253">
        <v>104</v>
      </c>
      <c r="P29" s="71">
        <f t="shared" si="8"/>
        <v>40</v>
      </c>
      <c r="Q29" s="63">
        <f t="shared" si="8"/>
        <v>104</v>
      </c>
      <c r="R29" s="174">
        <f>SUM(P29:Q29)</f>
        <v>144</v>
      </c>
    </row>
    <row r="30" spans="1:18">
      <c r="A30" s="4" t="s">
        <v>12</v>
      </c>
      <c r="B30" s="23"/>
      <c r="C30" s="23"/>
      <c r="D30" s="6"/>
      <c r="E30" s="7"/>
      <c r="F30" s="6"/>
      <c r="G30" s="7"/>
      <c r="H30" s="6"/>
      <c r="I30" s="7"/>
      <c r="J30" s="253">
        <v>43</v>
      </c>
      <c r="K30" s="7"/>
      <c r="L30" s="6">
        <v>79</v>
      </c>
      <c r="M30" s="9">
        <v>3</v>
      </c>
      <c r="N30" s="253"/>
      <c r="O30" s="253">
        <v>192</v>
      </c>
      <c r="P30" s="71">
        <f t="shared" si="8"/>
        <v>122</v>
      </c>
      <c r="Q30" s="63">
        <f t="shared" si="8"/>
        <v>195</v>
      </c>
      <c r="R30" s="174">
        <f>SUM(P30:Q30)</f>
        <v>317</v>
      </c>
    </row>
    <row r="31" spans="1:18">
      <c r="A31" s="4" t="s">
        <v>44</v>
      </c>
      <c r="B31" s="23"/>
      <c r="C31" s="23"/>
      <c r="D31" s="17"/>
      <c r="E31" s="34"/>
      <c r="F31" s="17"/>
      <c r="G31" s="34"/>
      <c r="H31" s="17"/>
      <c r="I31" s="34"/>
      <c r="J31" s="35">
        <v>18</v>
      </c>
      <c r="K31" s="34"/>
      <c r="L31" s="17">
        <v>4</v>
      </c>
      <c r="M31" s="31"/>
      <c r="N31" s="35"/>
      <c r="O31" s="35">
        <v>31</v>
      </c>
      <c r="P31" s="72">
        <f t="shared" si="8"/>
        <v>22</v>
      </c>
      <c r="Q31" s="64">
        <f t="shared" si="8"/>
        <v>31</v>
      </c>
      <c r="R31" s="175">
        <f>SUM(P31:Q31)</f>
        <v>53</v>
      </c>
    </row>
    <row r="32" spans="1:18" ht="15" thickBot="1">
      <c r="A32" s="114"/>
      <c r="B32" s="111"/>
      <c r="C32" s="111"/>
      <c r="D32" s="37">
        <f t="shared" ref="D32:M32" si="9">SUM(D25:D31)</f>
        <v>0</v>
      </c>
      <c r="E32" s="38">
        <f t="shared" si="9"/>
        <v>0</v>
      </c>
      <c r="F32" s="32">
        <f t="shared" si="9"/>
        <v>0</v>
      </c>
      <c r="G32" s="39">
        <f t="shared" si="9"/>
        <v>0</v>
      </c>
      <c r="H32" s="32">
        <f t="shared" si="9"/>
        <v>0</v>
      </c>
      <c r="I32" s="39">
        <f t="shared" si="9"/>
        <v>0</v>
      </c>
      <c r="J32" s="40">
        <f t="shared" si="9"/>
        <v>102</v>
      </c>
      <c r="K32" s="39">
        <f t="shared" si="9"/>
        <v>0</v>
      </c>
      <c r="L32" s="40">
        <f t="shared" si="9"/>
        <v>161</v>
      </c>
      <c r="M32" s="38">
        <f t="shared" si="9"/>
        <v>3</v>
      </c>
      <c r="N32" s="40"/>
      <c r="O32" s="68">
        <v>455</v>
      </c>
      <c r="P32" s="73">
        <f>SUM(P25:P31)</f>
        <v>263</v>
      </c>
      <c r="Q32" s="33">
        <f t="shared" si="8"/>
        <v>458</v>
      </c>
      <c r="R32" s="61">
        <f>SUM(P32:Q32)</f>
        <v>721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455</v>
      </c>
    </row>
    <row r="35" spans="1:18">
      <c r="A35" s="3" t="s">
        <v>15</v>
      </c>
      <c r="B35" s="23"/>
      <c r="C35" s="23"/>
      <c r="D35" s="355"/>
      <c r="E35" s="355"/>
      <c r="F35" s="355"/>
      <c r="G35" s="355"/>
      <c r="H35" s="355"/>
      <c r="I35" s="355"/>
      <c r="J35" s="332">
        <v>5</v>
      </c>
      <c r="K35" s="356"/>
      <c r="L35" s="355">
        <v>2</v>
      </c>
      <c r="M35" s="355"/>
      <c r="N35" s="332"/>
      <c r="O35" s="333"/>
      <c r="P35" s="343">
        <f t="shared" si="10"/>
        <v>7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/>
      <c r="E37" s="355"/>
      <c r="F37" s="355"/>
      <c r="G37" s="355"/>
      <c r="H37" s="355"/>
      <c r="I37" s="355"/>
      <c r="J37" s="332"/>
      <c r="K37" s="332"/>
      <c r="L37" s="332">
        <v>1</v>
      </c>
      <c r="M37" s="332"/>
      <c r="N37" s="332"/>
      <c r="O37" s="333"/>
      <c r="P37" s="343">
        <f t="shared" si="10"/>
        <v>1</v>
      </c>
      <c r="Q37" s="344"/>
      <c r="R37" s="84"/>
    </row>
    <row r="38" spans="1:18" ht="15">
      <c r="A38" s="76" t="s">
        <v>2</v>
      </c>
      <c r="B38" s="23"/>
      <c r="C38" s="23"/>
      <c r="D38" s="360"/>
      <c r="E38" s="361"/>
      <c r="F38" s="360"/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0</v>
      </c>
      <c r="Q38" s="344"/>
      <c r="R38" s="119"/>
    </row>
    <row r="39" spans="1:18" ht="15" thickBot="1">
      <c r="A39" s="76"/>
      <c r="B39" s="23"/>
      <c r="C39" s="23"/>
      <c r="D39" s="357">
        <f>SUM(D33:E38)</f>
        <v>0</v>
      </c>
      <c r="E39" s="357"/>
      <c r="F39" s="357">
        <f>SUM(F33:G38)</f>
        <v>0</v>
      </c>
      <c r="G39" s="357"/>
      <c r="H39" s="357">
        <f>SUM(H33:I38)</f>
        <v>0</v>
      </c>
      <c r="I39" s="357"/>
      <c r="J39" s="357">
        <f>SUM(J33:K38)</f>
        <v>5</v>
      </c>
      <c r="K39" s="357"/>
      <c r="L39" s="357">
        <f>SUM(L33:M38)</f>
        <v>3</v>
      </c>
      <c r="M39" s="357"/>
      <c r="N39" s="357">
        <f>SUM(N33:O38)</f>
        <v>0</v>
      </c>
      <c r="O39" s="357"/>
      <c r="P39" s="358">
        <f t="shared" si="10"/>
        <v>8</v>
      </c>
      <c r="Q39" s="359"/>
      <c r="R39" s="120">
        <f>SUM(D39:O39)</f>
        <v>8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0</v>
      </c>
      <c r="E41" s="43"/>
      <c r="F41" s="43">
        <f t="shared" ref="F41:N41" si="11">SUM(F8+F9+F14+F15+F5+F7+F6+F16)</f>
        <v>0</v>
      </c>
      <c r="G41" s="43"/>
      <c r="H41" s="43">
        <f t="shared" si="11"/>
        <v>0</v>
      </c>
      <c r="I41" s="43"/>
      <c r="J41" s="43">
        <f t="shared" si="11"/>
        <v>76</v>
      </c>
      <c r="K41" s="43"/>
      <c r="L41" s="43">
        <f>SUM(L8+L9+L14+L15+L5+L7+L6+L16)</f>
        <v>80</v>
      </c>
      <c r="M41" s="43"/>
      <c r="N41" s="43">
        <f t="shared" si="11"/>
        <v>455</v>
      </c>
      <c r="O41" s="43"/>
      <c r="P41" s="376">
        <f>SUM(D41+F41+H41+J41+L41+N41)</f>
        <v>611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0</v>
      </c>
      <c r="E42" s="43"/>
      <c r="F42" s="43">
        <f t="shared" ref="F42:N42" si="12">SUM(F10+F11+F5+F14+F15+F16+F7+F6)</f>
        <v>0</v>
      </c>
      <c r="G42" s="43"/>
      <c r="H42" s="43">
        <f t="shared" si="12"/>
        <v>0</v>
      </c>
      <c r="I42" s="43"/>
      <c r="J42" s="43">
        <f t="shared" si="12"/>
        <v>78</v>
      </c>
      <c r="K42" s="43"/>
      <c r="L42" s="43">
        <f t="shared" si="12"/>
        <v>82</v>
      </c>
      <c r="M42" s="43"/>
      <c r="N42" s="43">
        <f t="shared" si="12"/>
        <v>455</v>
      </c>
      <c r="O42" s="43"/>
      <c r="P42" s="376">
        <f>SUM(D42+F42+H42+J42+L42+N42)</f>
        <v>615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0</v>
      </c>
      <c r="E43" s="44"/>
      <c r="F43" s="44">
        <f t="shared" ref="F43:N43" si="13">SUM(F12+F13+F14+F15+F16+F5+F7+F6)</f>
        <v>0</v>
      </c>
      <c r="G43" s="44"/>
      <c r="H43" s="44">
        <f t="shared" si="13"/>
        <v>0</v>
      </c>
      <c r="I43" s="44"/>
      <c r="J43" s="44">
        <f t="shared" si="13"/>
        <v>100</v>
      </c>
      <c r="K43" s="44"/>
      <c r="L43" s="44">
        <f t="shared" si="13"/>
        <v>162</v>
      </c>
      <c r="M43" s="44"/>
      <c r="N43" s="44">
        <f t="shared" si="13"/>
        <v>455</v>
      </c>
      <c r="O43" s="44"/>
      <c r="P43" s="382">
        <f>SUM(D43+F43+H43+J43+L43+N43)</f>
        <v>717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0</v>
      </c>
      <c r="E44" s="46"/>
      <c r="F44" s="45">
        <f>SUM(F41:F43)</f>
        <v>0</v>
      </c>
      <c r="G44" s="47"/>
      <c r="H44" s="45">
        <f>SUM(H41:H43)</f>
        <v>0</v>
      </c>
      <c r="I44" s="46"/>
      <c r="J44" s="45">
        <f>SUM(J41:J43)</f>
        <v>254</v>
      </c>
      <c r="K44" s="46"/>
      <c r="L44" s="45">
        <f>SUM(L41:L43)</f>
        <v>324</v>
      </c>
      <c r="M44" s="46"/>
      <c r="N44" s="45">
        <f>SUM(N41:N43)</f>
        <v>1365</v>
      </c>
      <c r="O44" s="46"/>
      <c r="P44" s="362">
        <f>SUM(P41:P43)</f>
        <v>1943</v>
      </c>
      <c r="Q44" s="363"/>
      <c r="R44" s="120">
        <f>SUM(D44:N44)</f>
        <v>1943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/>
      <c r="M46" s="99"/>
      <c r="N46" s="97"/>
      <c r="O46" s="100"/>
      <c r="P46" s="101">
        <f>SUM(D46+F46+H46+J46+L46+N46)</f>
        <v>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0</v>
      </c>
      <c r="I49" s="118"/>
      <c r="J49" s="118">
        <f>SUM(J46:J48)</f>
        <v>0</v>
      </c>
      <c r="K49" s="118"/>
      <c r="L49" s="118">
        <f>SUM(L46:L48)</f>
        <v>0</v>
      </c>
      <c r="M49" s="118"/>
      <c r="N49" s="118">
        <f>SUM(N46:N48)</f>
        <v>0</v>
      </c>
      <c r="O49" s="107"/>
      <c r="P49" s="108">
        <f>SUM(P46:P48)</f>
        <v>0</v>
      </c>
      <c r="Q49" s="54"/>
      <c r="R49" s="122">
        <f>SUM(D49:O49)</f>
        <v>0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T24" sqref="T2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42555</v>
      </c>
      <c r="E2" s="330"/>
      <c r="F2" s="330">
        <v>42557</v>
      </c>
      <c r="G2" s="330"/>
      <c r="H2" s="330">
        <v>42558</v>
      </c>
      <c r="I2" s="330"/>
      <c r="J2" s="330">
        <v>42559</v>
      </c>
      <c r="K2" s="330"/>
      <c r="L2" s="330">
        <v>42560</v>
      </c>
      <c r="M2" s="330"/>
      <c r="N2" s="330">
        <v>42561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61" t="s">
        <v>28</v>
      </c>
      <c r="F4" s="85" t="s">
        <v>27</v>
      </c>
      <c r="G4" s="261" t="s">
        <v>28</v>
      </c>
      <c r="H4" s="85" t="s">
        <v>25</v>
      </c>
      <c r="I4" s="261" t="s">
        <v>28</v>
      </c>
      <c r="J4" s="85" t="s">
        <v>25</v>
      </c>
      <c r="K4" s="261" t="s">
        <v>28</v>
      </c>
      <c r="L4" s="85" t="s">
        <v>25</v>
      </c>
      <c r="M4" s="261" t="s">
        <v>28</v>
      </c>
      <c r="N4" s="85" t="s">
        <v>25</v>
      </c>
      <c r="O4" s="26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13</v>
      </c>
      <c r="E5" s="25">
        <f>SUM(C5*D5)</f>
        <v>650</v>
      </c>
      <c r="F5" s="143">
        <v>9</v>
      </c>
      <c r="G5" s="25">
        <f>SUM(C5*F5)</f>
        <v>450</v>
      </c>
      <c r="H5" s="143">
        <v>14</v>
      </c>
      <c r="I5" s="25">
        <f>SUM(C5*H5)</f>
        <v>700</v>
      </c>
      <c r="J5" s="143">
        <v>28</v>
      </c>
      <c r="K5" s="26">
        <f>SUM(C5*J5)</f>
        <v>1400</v>
      </c>
      <c r="L5" s="143">
        <v>28</v>
      </c>
      <c r="M5" s="25">
        <f>SUM(C5*L5)</f>
        <v>1400</v>
      </c>
      <c r="N5" s="143"/>
      <c r="O5" s="86"/>
      <c r="P5" s="152">
        <f t="shared" ref="P5:Q14" si="0">SUM(D5+F5+H5+J5+L5+N5)</f>
        <v>92</v>
      </c>
      <c r="Q5" s="21">
        <f t="shared" si="0"/>
        <v>4600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14</v>
      </c>
      <c r="E6" s="25">
        <f t="shared" ref="E6:E13" si="1">SUM(C6*D6)</f>
        <v>350</v>
      </c>
      <c r="F6" s="144">
        <v>118</v>
      </c>
      <c r="G6" s="25">
        <f t="shared" ref="G6:G13" si="2">SUM(F6*C6)</f>
        <v>2950</v>
      </c>
      <c r="H6" s="144">
        <v>49</v>
      </c>
      <c r="I6" s="25">
        <f t="shared" ref="I6:I13" si="3">SUM(C6*H6)</f>
        <v>1225</v>
      </c>
      <c r="J6" s="144">
        <v>21</v>
      </c>
      <c r="K6" s="26">
        <f t="shared" ref="K6:K13" si="4">SUM(C6*J6)</f>
        <v>525</v>
      </c>
      <c r="L6" s="144">
        <v>48</v>
      </c>
      <c r="M6" s="25">
        <f t="shared" ref="M6:M13" si="5">SUM(C6*L6)</f>
        <v>1200</v>
      </c>
      <c r="N6" s="144"/>
      <c r="O6" s="128"/>
      <c r="P6" s="153">
        <f t="shared" si="0"/>
        <v>250</v>
      </c>
      <c r="Q6" s="21">
        <f t="shared" si="0"/>
        <v>6250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>
        <v>2</v>
      </c>
      <c r="M8" s="25">
        <f t="shared" si="5"/>
        <v>60</v>
      </c>
      <c r="N8" s="144"/>
      <c r="O8" s="86"/>
      <c r="P8" s="154">
        <f t="shared" si="0"/>
        <v>2</v>
      </c>
      <c r="Q8" s="22">
        <f t="shared" si="0"/>
        <v>60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2</v>
      </c>
      <c r="E10" s="25">
        <f t="shared" si="1"/>
        <v>40</v>
      </c>
      <c r="F10" s="144">
        <v>2</v>
      </c>
      <c r="G10" s="25">
        <f t="shared" si="2"/>
        <v>40</v>
      </c>
      <c r="H10" s="144"/>
      <c r="I10" s="25">
        <f t="shared" si="3"/>
        <v>0</v>
      </c>
      <c r="J10" s="144">
        <v>2</v>
      </c>
      <c r="K10" s="26">
        <f t="shared" si="4"/>
        <v>40</v>
      </c>
      <c r="L10" s="144">
        <v>6</v>
      </c>
      <c r="M10" s="25">
        <f t="shared" si="5"/>
        <v>120</v>
      </c>
      <c r="N10" s="144"/>
      <c r="O10" s="86"/>
      <c r="P10" s="154">
        <f t="shared" si="0"/>
        <v>12</v>
      </c>
      <c r="Q10" s="22">
        <f t="shared" si="0"/>
        <v>240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>
        <v>1</v>
      </c>
      <c r="I11" s="25">
        <f t="shared" si="3"/>
        <v>10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1</v>
      </c>
      <c r="Q11" s="22">
        <f t="shared" si="0"/>
        <v>10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70</v>
      </c>
      <c r="E12" s="25">
        <f t="shared" si="1"/>
        <v>1400</v>
      </c>
      <c r="F12" s="144">
        <v>19</v>
      </c>
      <c r="G12" s="25">
        <f t="shared" si="2"/>
        <v>380</v>
      </c>
      <c r="H12" s="144">
        <v>10</v>
      </c>
      <c r="I12" s="25">
        <f t="shared" si="3"/>
        <v>200</v>
      </c>
      <c r="J12" s="144">
        <v>57</v>
      </c>
      <c r="K12" s="26">
        <f t="shared" si="4"/>
        <v>1140</v>
      </c>
      <c r="L12" s="144">
        <v>11</v>
      </c>
      <c r="M12" s="25">
        <f t="shared" si="5"/>
        <v>220</v>
      </c>
      <c r="N12" s="144"/>
      <c r="O12" s="86"/>
      <c r="P12" s="154">
        <f t="shared" si="0"/>
        <v>167</v>
      </c>
      <c r="Q12" s="22">
        <f t="shared" si="0"/>
        <v>3340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32</v>
      </c>
      <c r="E13" s="25">
        <f t="shared" si="1"/>
        <v>320</v>
      </c>
      <c r="F13" s="144">
        <v>49</v>
      </c>
      <c r="G13" s="25">
        <f t="shared" si="2"/>
        <v>490</v>
      </c>
      <c r="H13" s="144">
        <v>28</v>
      </c>
      <c r="I13" s="25">
        <f t="shared" si="3"/>
        <v>280</v>
      </c>
      <c r="J13" s="144">
        <v>28</v>
      </c>
      <c r="K13" s="26">
        <f t="shared" si="4"/>
        <v>280</v>
      </c>
      <c r="L13" s="144">
        <v>22</v>
      </c>
      <c r="M13" s="25">
        <f t="shared" si="5"/>
        <v>220</v>
      </c>
      <c r="N13" s="144"/>
      <c r="O13" s="86"/>
      <c r="P13" s="154">
        <f t="shared" si="0"/>
        <v>159</v>
      </c>
      <c r="Q13" s="22">
        <f t="shared" si="0"/>
        <v>1590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3</v>
      </c>
      <c r="G15" s="29"/>
      <c r="H15" s="145">
        <v>1</v>
      </c>
      <c r="I15" s="29"/>
      <c r="J15" s="145">
        <v>2</v>
      </c>
      <c r="K15" s="30"/>
      <c r="L15" s="145">
        <v>1</v>
      </c>
      <c r="M15" s="29"/>
      <c r="N15" s="145"/>
      <c r="O15" s="86"/>
      <c r="P15" s="155">
        <f>SUM(D15+F15+H15+J15+L15+N15)</f>
        <v>10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598</v>
      </c>
      <c r="O16" s="88"/>
      <c r="P16" s="155">
        <f>SUM(D16+F16+H16+J16+L16+N16)</f>
        <v>598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134</v>
      </c>
      <c r="E17" s="168">
        <f>SUM(E5:E16)</f>
        <v>2760</v>
      </c>
      <c r="F17" s="170">
        <f t="shared" ref="F17:Q17" si="6">SUM(F5:F16)</f>
        <v>200</v>
      </c>
      <c r="G17" s="168">
        <f t="shared" si="6"/>
        <v>4310</v>
      </c>
      <c r="H17" s="170">
        <f t="shared" si="6"/>
        <v>103</v>
      </c>
      <c r="I17" s="168">
        <f t="shared" si="6"/>
        <v>2415</v>
      </c>
      <c r="J17" s="170">
        <f t="shared" si="6"/>
        <v>138</v>
      </c>
      <c r="K17" s="168">
        <f t="shared" si="6"/>
        <v>3385</v>
      </c>
      <c r="L17" s="170">
        <f t="shared" si="6"/>
        <v>118</v>
      </c>
      <c r="M17" s="168">
        <f t="shared" si="6"/>
        <v>3220</v>
      </c>
      <c r="N17" s="170">
        <f t="shared" si="6"/>
        <v>598</v>
      </c>
      <c r="O17" s="171">
        <f t="shared" si="6"/>
        <v>0</v>
      </c>
      <c r="P17" s="172">
        <f t="shared" si="6"/>
        <v>1291</v>
      </c>
      <c r="Q17" s="173">
        <f t="shared" si="6"/>
        <v>16090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14</v>
      </c>
      <c r="E21" s="27">
        <v>140</v>
      </c>
      <c r="F21" s="144">
        <v>23</v>
      </c>
      <c r="G21" s="27">
        <v>230</v>
      </c>
      <c r="H21" s="144">
        <v>15</v>
      </c>
      <c r="I21" s="27">
        <v>150</v>
      </c>
      <c r="J21" s="144">
        <v>22</v>
      </c>
      <c r="K21" s="27">
        <v>220</v>
      </c>
      <c r="L21" s="144">
        <v>15</v>
      </c>
      <c r="M21" s="27">
        <v>150</v>
      </c>
      <c r="N21" s="144">
        <v>70</v>
      </c>
      <c r="O21" s="27">
        <v>700</v>
      </c>
      <c r="P21" s="156">
        <f>SUM(N21+L21+J21+H21+F21+D21)</f>
        <v>159</v>
      </c>
      <c r="Q21" s="21">
        <f>SUM(M21+K21+I21+G21+E21+O21)</f>
        <v>1590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148</v>
      </c>
      <c r="E22" s="129">
        <f t="shared" si="7"/>
        <v>2900</v>
      </c>
      <c r="F22" s="151">
        <f t="shared" si="7"/>
        <v>223</v>
      </c>
      <c r="G22" s="129">
        <f t="shared" si="7"/>
        <v>4540</v>
      </c>
      <c r="H22" s="151">
        <f t="shared" si="7"/>
        <v>118</v>
      </c>
      <c r="I22" s="129">
        <f t="shared" si="7"/>
        <v>2565</v>
      </c>
      <c r="J22" s="151">
        <f t="shared" si="7"/>
        <v>160</v>
      </c>
      <c r="K22" s="129">
        <f t="shared" si="7"/>
        <v>3605</v>
      </c>
      <c r="L22" s="151">
        <f t="shared" si="7"/>
        <v>133</v>
      </c>
      <c r="M22" s="129">
        <f t="shared" si="7"/>
        <v>3370</v>
      </c>
      <c r="N22" s="151">
        <f t="shared" si="7"/>
        <v>668</v>
      </c>
      <c r="O22" s="129">
        <f t="shared" si="7"/>
        <v>700</v>
      </c>
      <c r="P22" s="151">
        <f t="shared" si="7"/>
        <v>1450</v>
      </c>
      <c r="Q22" s="129">
        <f>SUM(Q17:Q21)</f>
        <v>17680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9"/>
      <c r="E25" s="58"/>
      <c r="F25" s="260"/>
      <c r="G25" s="59"/>
      <c r="H25" s="260"/>
      <c r="I25" s="59"/>
      <c r="J25" s="259"/>
      <c r="K25" s="58"/>
      <c r="L25" s="259"/>
      <c r="M25" s="59"/>
      <c r="N25" s="60"/>
      <c r="O25" s="260">
        <v>30</v>
      </c>
      <c r="P25" s="69">
        <f t="shared" ref="P25:Q32" si="8">SUM(D25+F25+H25+J25+L25+N25)</f>
        <v>0</v>
      </c>
      <c r="Q25" s="62">
        <f t="shared" si="8"/>
        <v>30</v>
      </c>
      <c r="R25" s="323">
        <f>SUM(P25:Q26)</f>
        <v>222</v>
      </c>
    </row>
    <row r="26" spans="1:18" ht="15" customHeight="1">
      <c r="A26" s="4" t="s">
        <v>8</v>
      </c>
      <c r="B26" s="23"/>
      <c r="C26" s="23"/>
      <c r="D26" s="6">
        <v>9</v>
      </c>
      <c r="E26" s="7"/>
      <c r="F26" s="6">
        <v>50</v>
      </c>
      <c r="G26" s="7"/>
      <c r="H26" s="6">
        <v>21</v>
      </c>
      <c r="I26" s="7"/>
      <c r="J26" s="258">
        <v>22</v>
      </c>
      <c r="K26" s="7"/>
      <c r="L26" s="6">
        <v>15</v>
      </c>
      <c r="M26" s="7"/>
      <c r="N26" s="258"/>
      <c r="O26" s="258">
        <v>75</v>
      </c>
      <c r="P26" s="70">
        <f t="shared" si="8"/>
        <v>117</v>
      </c>
      <c r="Q26" s="63">
        <f t="shared" si="8"/>
        <v>75</v>
      </c>
      <c r="R26" s="324"/>
    </row>
    <row r="27" spans="1:18">
      <c r="A27" s="4" t="s">
        <v>9</v>
      </c>
      <c r="B27" s="23"/>
      <c r="C27" s="23"/>
      <c r="D27" s="6"/>
      <c r="E27" s="7"/>
      <c r="F27" s="6">
        <v>1</v>
      </c>
      <c r="G27" s="7"/>
      <c r="H27" s="6">
        <v>24</v>
      </c>
      <c r="I27" s="7"/>
      <c r="J27" s="258">
        <v>1</v>
      </c>
      <c r="K27" s="7"/>
      <c r="L27" s="6">
        <v>6</v>
      </c>
      <c r="M27" s="9"/>
      <c r="N27" s="258"/>
      <c r="O27" s="258">
        <v>54</v>
      </c>
      <c r="P27" s="71">
        <f t="shared" si="8"/>
        <v>32</v>
      </c>
      <c r="Q27" s="63">
        <f t="shared" si="8"/>
        <v>54</v>
      </c>
      <c r="R27" s="325">
        <f>SUM(P27:Q28)</f>
        <v>146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>
        <v>3</v>
      </c>
      <c r="I28" s="7"/>
      <c r="J28" s="258"/>
      <c r="K28" s="7"/>
      <c r="L28" s="6"/>
      <c r="M28" s="9"/>
      <c r="N28" s="258"/>
      <c r="O28" s="258">
        <v>57</v>
      </c>
      <c r="P28" s="71">
        <f t="shared" si="8"/>
        <v>3</v>
      </c>
      <c r="Q28" s="63">
        <f t="shared" si="8"/>
        <v>57</v>
      </c>
      <c r="R28" s="326"/>
    </row>
    <row r="29" spans="1:18">
      <c r="A29" s="4" t="s">
        <v>11</v>
      </c>
      <c r="B29" s="23"/>
      <c r="C29" s="23"/>
      <c r="D29" s="6">
        <v>14</v>
      </c>
      <c r="E29" s="7"/>
      <c r="F29" s="6">
        <v>16</v>
      </c>
      <c r="G29" s="7"/>
      <c r="H29" s="6">
        <v>17</v>
      </c>
      <c r="I29" s="7"/>
      <c r="J29" s="258">
        <v>16</v>
      </c>
      <c r="K29" s="7"/>
      <c r="L29" s="6">
        <v>33</v>
      </c>
      <c r="M29" s="9"/>
      <c r="N29" s="258"/>
      <c r="O29" s="258">
        <v>110</v>
      </c>
      <c r="P29" s="71">
        <f t="shared" si="8"/>
        <v>96</v>
      </c>
      <c r="Q29" s="63">
        <f t="shared" si="8"/>
        <v>110</v>
      </c>
      <c r="R29" s="174">
        <f>SUM(P29:Q29)</f>
        <v>206</v>
      </c>
    </row>
    <row r="30" spans="1:18">
      <c r="A30" s="4" t="s">
        <v>12</v>
      </c>
      <c r="B30" s="23"/>
      <c r="C30" s="23"/>
      <c r="D30" s="6">
        <v>87</v>
      </c>
      <c r="E30" s="7">
        <v>3</v>
      </c>
      <c r="F30" s="6">
        <v>90</v>
      </c>
      <c r="G30" s="7">
        <v>3</v>
      </c>
      <c r="H30" s="6">
        <v>33</v>
      </c>
      <c r="I30" s="7">
        <v>1</v>
      </c>
      <c r="J30" s="258">
        <v>89</v>
      </c>
      <c r="K30" s="7">
        <v>2</v>
      </c>
      <c r="L30" s="6">
        <v>48</v>
      </c>
      <c r="M30" s="9">
        <v>1</v>
      </c>
      <c r="N30" s="258"/>
      <c r="O30" s="258">
        <v>229</v>
      </c>
      <c r="P30" s="71">
        <f t="shared" si="8"/>
        <v>347</v>
      </c>
      <c r="Q30" s="63">
        <f t="shared" si="8"/>
        <v>239</v>
      </c>
      <c r="R30" s="174">
        <f>SUM(P30:Q30)</f>
        <v>586</v>
      </c>
    </row>
    <row r="31" spans="1:18">
      <c r="A31" s="4" t="s">
        <v>44</v>
      </c>
      <c r="B31" s="23"/>
      <c r="C31" s="23"/>
      <c r="D31" s="17">
        <v>21</v>
      </c>
      <c r="E31" s="34"/>
      <c r="F31" s="17">
        <v>40</v>
      </c>
      <c r="G31" s="34"/>
      <c r="H31" s="17">
        <v>4</v>
      </c>
      <c r="I31" s="34"/>
      <c r="J31" s="35">
        <v>8</v>
      </c>
      <c r="K31" s="34"/>
      <c r="L31" s="17">
        <v>15</v>
      </c>
      <c r="M31" s="31"/>
      <c r="N31" s="35"/>
      <c r="O31" s="35">
        <v>43</v>
      </c>
      <c r="P31" s="72">
        <f t="shared" si="8"/>
        <v>88</v>
      </c>
      <c r="Q31" s="64">
        <f t="shared" si="8"/>
        <v>43</v>
      </c>
      <c r="R31" s="175">
        <f>SUM(P31:Q31)</f>
        <v>131</v>
      </c>
    </row>
    <row r="32" spans="1:18" ht="15" thickBot="1">
      <c r="A32" s="114"/>
      <c r="B32" s="111"/>
      <c r="C32" s="111"/>
      <c r="D32" s="37">
        <f t="shared" ref="D32:M32" si="9">SUM(D25:D31)</f>
        <v>131</v>
      </c>
      <c r="E32" s="38">
        <f t="shared" si="9"/>
        <v>3</v>
      </c>
      <c r="F32" s="32">
        <f t="shared" si="9"/>
        <v>197</v>
      </c>
      <c r="G32" s="39">
        <f t="shared" si="9"/>
        <v>3</v>
      </c>
      <c r="H32" s="32">
        <f t="shared" si="9"/>
        <v>102</v>
      </c>
      <c r="I32" s="39">
        <f t="shared" si="9"/>
        <v>1</v>
      </c>
      <c r="J32" s="40">
        <f t="shared" si="9"/>
        <v>136</v>
      </c>
      <c r="K32" s="39">
        <f t="shared" si="9"/>
        <v>2</v>
      </c>
      <c r="L32" s="40">
        <f t="shared" si="9"/>
        <v>117</v>
      </c>
      <c r="M32" s="38">
        <f t="shared" si="9"/>
        <v>1</v>
      </c>
      <c r="N32" s="40"/>
      <c r="O32" s="68">
        <f>SUM(O25:O31)</f>
        <v>598</v>
      </c>
      <c r="P32" s="73">
        <f>SUM(P25:P31)</f>
        <v>683</v>
      </c>
      <c r="Q32" s="33">
        <f t="shared" si="8"/>
        <v>608</v>
      </c>
      <c r="R32" s="61">
        <f>SUM(P32:Q32)</f>
        <v>1291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598</v>
      </c>
    </row>
    <row r="35" spans="1:18">
      <c r="A35" s="3" t="s">
        <v>15</v>
      </c>
      <c r="B35" s="23"/>
      <c r="C35" s="23"/>
      <c r="D35" s="355">
        <v>2</v>
      </c>
      <c r="E35" s="355"/>
      <c r="F35" s="355">
        <v>55</v>
      </c>
      <c r="G35" s="355"/>
      <c r="H35" s="355">
        <v>8</v>
      </c>
      <c r="I35" s="355"/>
      <c r="J35" s="332"/>
      <c r="K35" s="356"/>
      <c r="L35" s="355"/>
      <c r="M35" s="355"/>
      <c r="N35" s="332"/>
      <c r="O35" s="333"/>
      <c r="P35" s="343">
        <f t="shared" si="10"/>
        <v>65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1</v>
      </c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4</v>
      </c>
      <c r="Q37" s="344"/>
      <c r="R37" s="84"/>
    </row>
    <row r="38" spans="1:18" ht="15">
      <c r="A38" s="76" t="s">
        <v>2</v>
      </c>
      <c r="B38" s="23"/>
      <c r="C38" s="23"/>
      <c r="D38" s="360"/>
      <c r="E38" s="361"/>
      <c r="F38" s="360"/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0</v>
      </c>
      <c r="Q38" s="344"/>
      <c r="R38" s="119"/>
    </row>
    <row r="39" spans="1:18" ht="15" thickBot="1">
      <c r="A39" s="76"/>
      <c r="B39" s="23"/>
      <c r="C39" s="23"/>
      <c r="D39" s="357">
        <f>SUM(D33:E38)</f>
        <v>5</v>
      </c>
      <c r="E39" s="357"/>
      <c r="F39" s="357">
        <f>SUM(F33:G38)</f>
        <v>56</v>
      </c>
      <c r="G39" s="357"/>
      <c r="H39" s="357">
        <f>SUM(H33:I38)</f>
        <v>8</v>
      </c>
      <c r="I39" s="357"/>
      <c r="J39" s="357">
        <f>SUM(J33:K38)</f>
        <v>0</v>
      </c>
      <c r="K39" s="357"/>
      <c r="L39" s="357">
        <f>SUM(L33:M38)</f>
        <v>0</v>
      </c>
      <c r="M39" s="357"/>
      <c r="N39" s="357">
        <f>SUM(N33:O38)</f>
        <v>0</v>
      </c>
      <c r="O39" s="357"/>
      <c r="P39" s="358">
        <f t="shared" si="10"/>
        <v>69</v>
      </c>
      <c r="Q39" s="359"/>
      <c r="R39" s="120">
        <f>SUM(D39:O39)</f>
        <v>69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30</v>
      </c>
      <c r="E41" s="43"/>
      <c r="F41" s="43">
        <f t="shared" ref="F41:N41" si="11">SUM(F8+F9+F14+F15+F5+F7+F6+F16)</f>
        <v>130</v>
      </c>
      <c r="G41" s="43"/>
      <c r="H41" s="43">
        <f t="shared" si="11"/>
        <v>64</v>
      </c>
      <c r="I41" s="43"/>
      <c r="J41" s="43">
        <f t="shared" si="11"/>
        <v>51</v>
      </c>
      <c r="K41" s="43"/>
      <c r="L41" s="43">
        <f>SUM(L8+L9+L14+L15+L5+L7+L6+L16)</f>
        <v>79</v>
      </c>
      <c r="M41" s="43"/>
      <c r="N41" s="43">
        <f t="shared" si="11"/>
        <v>598</v>
      </c>
      <c r="O41" s="43"/>
      <c r="P41" s="376">
        <f>SUM(D41+F41+H41+J41+L41+N41)</f>
        <v>952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32</v>
      </c>
      <c r="E42" s="43"/>
      <c r="F42" s="43">
        <f t="shared" ref="F42:N42" si="12">SUM(F10+F11+F5+F14+F15+F16+F7+F6)</f>
        <v>132</v>
      </c>
      <c r="G42" s="43"/>
      <c r="H42" s="43">
        <f t="shared" si="12"/>
        <v>65</v>
      </c>
      <c r="I42" s="43"/>
      <c r="J42" s="43">
        <f t="shared" si="12"/>
        <v>53</v>
      </c>
      <c r="K42" s="43"/>
      <c r="L42" s="43">
        <f t="shared" si="12"/>
        <v>83</v>
      </c>
      <c r="M42" s="43"/>
      <c r="N42" s="43">
        <f t="shared" si="12"/>
        <v>598</v>
      </c>
      <c r="O42" s="43"/>
      <c r="P42" s="376">
        <f>SUM(D42+F42+H42+J42+L42+N42)</f>
        <v>963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132</v>
      </c>
      <c r="E43" s="44"/>
      <c r="F43" s="44">
        <f t="shared" ref="F43:N43" si="13">SUM(F12+F13+F14+F15+F16+F5+F7+F6)</f>
        <v>198</v>
      </c>
      <c r="G43" s="44"/>
      <c r="H43" s="44">
        <f t="shared" si="13"/>
        <v>102</v>
      </c>
      <c r="I43" s="44"/>
      <c r="J43" s="44">
        <f t="shared" si="13"/>
        <v>136</v>
      </c>
      <c r="K43" s="44"/>
      <c r="L43" s="44">
        <f t="shared" si="13"/>
        <v>110</v>
      </c>
      <c r="M43" s="44"/>
      <c r="N43" s="44">
        <f t="shared" si="13"/>
        <v>598</v>
      </c>
      <c r="O43" s="44"/>
      <c r="P43" s="382">
        <f>SUM(D43+F43+H43+J43+L43+N43)</f>
        <v>1276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194</v>
      </c>
      <c r="E44" s="46"/>
      <c r="F44" s="45">
        <f>SUM(F41:F43)</f>
        <v>460</v>
      </c>
      <c r="G44" s="47"/>
      <c r="H44" s="45">
        <f>SUM(H41:H43)</f>
        <v>231</v>
      </c>
      <c r="I44" s="46"/>
      <c r="J44" s="45">
        <f>SUM(J41:J43)</f>
        <v>240</v>
      </c>
      <c r="K44" s="46"/>
      <c r="L44" s="45">
        <f>SUM(L41:L43)</f>
        <v>272</v>
      </c>
      <c r="M44" s="46"/>
      <c r="N44" s="45">
        <f>SUM(N41:N43)</f>
        <v>1794</v>
      </c>
      <c r="O44" s="46"/>
      <c r="P44" s="362">
        <f>SUM(P41:P43)</f>
        <v>3191</v>
      </c>
      <c r="Q44" s="363"/>
      <c r="R44" s="120">
        <f>SUM(D44:N44)</f>
        <v>3191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/>
      <c r="M46" s="99"/>
      <c r="N46" s="97"/>
      <c r="O46" s="100"/>
      <c r="P46" s="101">
        <f>SUM(D46+F46+H46+J46+L46+N46)</f>
        <v>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292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292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292</v>
      </c>
      <c r="I49" s="118"/>
      <c r="J49" s="118">
        <f>SUM(J46:J48)</f>
        <v>0</v>
      </c>
      <c r="K49" s="118"/>
      <c r="L49" s="118">
        <f>SUM(L46:L48)</f>
        <v>0</v>
      </c>
      <c r="M49" s="118"/>
      <c r="N49" s="118">
        <f>SUM(N46:N48)</f>
        <v>0</v>
      </c>
      <c r="O49" s="107"/>
      <c r="P49" s="108">
        <f>SUM(P46:P48)</f>
        <v>292</v>
      </c>
      <c r="Q49" s="54"/>
      <c r="R49" s="122">
        <f>SUM(D49:O49)</f>
        <v>292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T27" sqref="T27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42562</v>
      </c>
      <c r="E2" s="330"/>
      <c r="F2" s="330">
        <v>42564</v>
      </c>
      <c r="G2" s="330"/>
      <c r="H2" s="330">
        <v>42565</v>
      </c>
      <c r="I2" s="330"/>
      <c r="J2" s="330">
        <v>42566</v>
      </c>
      <c r="K2" s="330"/>
      <c r="L2" s="330">
        <v>42567</v>
      </c>
      <c r="M2" s="330"/>
      <c r="N2" s="330">
        <v>42568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61" t="s">
        <v>28</v>
      </c>
      <c r="F4" s="85" t="s">
        <v>27</v>
      </c>
      <c r="G4" s="261" t="s">
        <v>28</v>
      </c>
      <c r="H4" s="85" t="s">
        <v>25</v>
      </c>
      <c r="I4" s="261" t="s">
        <v>28</v>
      </c>
      <c r="J4" s="85" t="s">
        <v>25</v>
      </c>
      <c r="K4" s="261" t="s">
        <v>28</v>
      </c>
      <c r="L4" s="85" t="s">
        <v>25</v>
      </c>
      <c r="M4" s="261" t="s">
        <v>28</v>
      </c>
      <c r="N4" s="85" t="s">
        <v>25</v>
      </c>
      <c r="O4" s="26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12</v>
      </c>
      <c r="E5" s="25">
        <f>SUM(C5*D5)</f>
        <v>600</v>
      </c>
      <c r="F5" s="143">
        <v>27</v>
      </c>
      <c r="G5" s="25">
        <f>SUM(C5*F5)</f>
        <v>1350</v>
      </c>
      <c r="H5" s="143">
        <v>22</v>
      </c>
      <c r="I5" s="25">
        <f>SUM(C5*H5)</f>
        <v>1100</v>
      </c>
      <c r="J5" s="143">
        <v>26</v>
      </c>
      <c r="K5" s="26">
        <f>SUM(C5*J5)</f>
        <v>1300</v>
      </c>
      <c r="L5" s="143">
        <v>23</v>
      </c>
      <c r="M5" s="25">
        <f>SUM(C5*L5)</f>
        <v>1150</v>
      </c>
      <c r="N5" s="143"/>
      <c r="O5" s="86"/>
      <c r="P5" s="152">
        <f t="shared" ref="P5:Q14" si="0">SUM(D5+F5+H5+J5+L5+N5)</f>
        <v>110</v>
      </c>
      <c r="Q5" s="21">
        <f t="shared" si="0"/>
        <v>5500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50</v>
      </c>
      <c r="E6" s="25">
        <f t="shared" ref="E6:E13" si="1">SUM(C6*D6)</f>
        <v>1250</v>
      </c>
      <c r="F6" s="144">
        <v>57</v>
      </c>
      <c r="G6" s="25">
        <f t="shared" ref="G6:G13" si="2">SUM(F6*C6)</f>
        <v>1425</v>
      </c>
      <c r="H6" s="144">
        <v>32</v>
      </c>
      <c r="I6" s="25">
        <f t="shared" ref="I6:I13" si="3">SUM(C6*H6)</f>
        <v>800</v>
      </c>
      <c r="J6" s="144">
        <v>80</v>
      </c>
      <c r="K6" s="26">
        <f t="shared" ref="K6:K13" si="4">SUM(C6*J6)</f>
        <v>2000</v>
      </c>
      <c r="L6" s="144">
        <v>76</v>
      </c>
      <c r="M6" s="25">
        <f t="shared" ref="M6:M13" si="5">SUM(C6*L6)</f>
        <v>1900</v>
      </c>
      <c r="N6" s="144"/>
      <c r="O6" s="128"/>
      <c r="P6" s="153">
        <f t="shared" si="0"/>
        <v>295</v>
      </c>
      <c r="Q6" s="21">
        <f t="shared" si="0"/>
        <v>7375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3</v>
      </c>
      <c r="G10" s="25">
        <f t="shared" si="2"/>
        <v>60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3</v>
      </c>
      <c r="Q10" s="22">
        <f t="shared" si="0"/>
        <v>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>
        <v>1</v>
      </c>
      <c r="G11" s="25">
        <f t="shared" si="2"/>
        <v>10</v>
      </c>
      <c r="H11" s="144">
        <v>1</v>
      </c>
      <c r="I11" s="25">
        <f t="shared" si="3"/>
        <v>10</v>
      </c>
      <c r="J11" s="144">
        <v>1</v>
      </c>
      <c r="K11" s="26">
        <f t="shared" si="4"/>
        <v>10</v>
      </c>
      <c r="L11" s="144"/>
      <c r="M11" s="25">
        <f t="shared" si="5"/>
        <v>0</v>
      </c>
      <c r="N11" s="144"/>
      <c r="O11" s="86"/>
      <c r="P11" s="154">
        <f t="shared" si="0"/>
        <v>4</v>
      </c>
      <c r="Q11" s="22">
        <f t="shared" si="0"/>
        <v>40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22</v>
      </c>
      <c r="E12" s="25">
        <f t="shared" si="1"/>
        <v>440</v>
      </c>
      <c r="F12" s="144">
        <v>31</v>
      </c>
      <c r="G12" s="25">
        <f t="shared" si="2"/>
        <v>620</v>
      </c>
      <c r="H12" s="144">
        <v>19</v>
      </c>
      <c r="I12" s="25">
        <f t="shared" si="3"/>
        <v>380</v>
      </c>
      <c r="J12" s="144">
        <v>23</v>
      </c>
      <c r="K12" s="26">
        <f t="shared" si="4"/>
        <v>460</v>
      </c>
      <c r="L12" s="144">
        <v>36</v>
      </c>
      <c r="M12" s="25">
        <f t="shared" si="5"/>
        <v>720</v>
      </c>
      <c r="N12" s="144"/>
      <c r="O12" s="86"/>
      <c r="P12" s="154">
        <f t="shared" si="0"/>
        <v>131</v>
      </c>
      <c r="Q12" s="22">
        <f t="shared" si="0"/>
        <v>2620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34</v>
      </c>
      <c r="E13" s="25">
        <f t="shared" si="1"/>
        <v>340</v>
      </c>
      <c r="F13" s="144">
        <v>9</v>
      </c>
      <c r="G13" s="25">
        <f t="shared" si="2"/>
        <v>90</v>
      </c>
      <c r="H13" s="144">
        <v>7</v>
      </c>
      <c r="I13" s="25">
        <f t="shared" si="3"/>
        <v>70</v>
      </c>
      <c r="J13" s="144">
        <v>58</v>
      </c>
      <c r="K13" s="26">
        <f t="shared" si="4"/>
        <v>580</v>
      </c>
      <c r="L13" s="144">
        <v>44</v>
      </c>
      <c r="M13" s="25">
        <f t="shared" si="5"/>
        <v>440</v>
      </c>
      <c r="N13" s="144"/>
      <c r="O13" s="86"/>
      <c r="P13" s="154">
        <f t="shared" si="0"/>
        <v>152</v>
      </c>
      <c r="Q13" s="22">
        <f t="shared" si="0"/>
        <v>1520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5</v>
      </c>
      <c r="E15" s="25"/>
      <c r="F15" s="145"/>
      <c r="G15" s="29"/>
      <c r="H15" s="145"/>
      <c r="I15" s="29"/>
      <c r="J15" s="145">
        <v>5</v>
      </c>
      <c r="K15" s="30"/>
      <c r="L15" s="145">
        <v>2</v>
      </c>
      <c r="M15" s="29"/>
      <c r="N15" s="145"/>
      <c r="O15" s="86"/>
      <c r="P15" s="155">
        <f>SUM(D15+F15+H15+J15+L15+N15)</f>
        <v>12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577</v>
      </c>
      <c r="O16" s="88"/>
      <c r="P16" s="155">
        <f>SUM(D16+F16+H16+J16+L16+N16)</f>
        <v>577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124</v>
      </c>
      <c r="E17" s="168">
        <f>SUM(E5:E16)</f>
        <v>2640</v>
      </c>
      <c r="F17" s="170">
        <f t="shared" ref="F17:Q17" si="6">SUM(F5:F16)</f>
        <v>128</v>
      </c>
      <c r="G17" s="168">
        <f t="shared" si="6"/>
        <v>3555</v>
      </c>
      <c r="H17" s="170">
        <f t="shared" si="6"/>
        <v>81</v>
      </c>
      <c r="I17" s="168">
        <f t="shared" si="6"/>
        <v>2360</v>
      </c>
      <c r="J17" s="170">
        <f t="shared" si="6"/>
        <v>193</v>
      </c>
      <c r="K17" s="168">
        <f t="shared" si="6"/>
        <v>4350</v>
      </c>
      <c r="L17" s="170">
        <f t="shared" si="6"/>
        <v>181</v>
      </c>
      <c r="M17" s="168">
        <f t="shared" si="6"/>
        <v>4210</v>
      </c>
      <c r="N17" s="170">
        <f t="shared" si="6"/>
        <v>577</v>
      </c>
      <c r="O17" s="171">
        <f t="shared" si="6"/>
        <v>0</v>
      </c>
      <c r="P17" s="172">
        <f t="shared" si="6"/>
        <v>1284</v>
      </c>
      <c r="Q17" s="173">
        <f t="shared" si="6"/>
        <v>17115</v>
      </c>
      <c r="R17" s="84"/>
    </row>
    <row r="18" spans="1:18" ht="13.5" customHeight="1">
      <c r="A18" s="159" t="s">
        <v>49</v>
      </c>
      <c r="B18" s="160"/>
      <c r="C18" s="160"/>
      <c r="D18" s="195"/>
      <c r="E18" s="25"/>
      <c r="F18" s="195"/>
      <c r="G18" s="27"/>
      <c r="H18" s="195"/>
      <c r="I18" s="27"/>
      <c r="J18" s="195"/>
      <c r="K18" s="27"/>
      <c r="L18" s="144"/>
      <c r="M18" s="27"/>
      <c r="N18" s="162"/>
      <c r="O18" s="163"/>
      <c r="P18" s="156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>
        <v>2</v>
      </c>
      <c r="K19" s="27">
        <v>300</v>
      </c>
      <c r="L19" s="144"/>
      <c r="M19" s="27"/>
      <c r="N19" s="162"/>
      <c r="O19" s="163"/>
      <c r="P19" s="156">
        <f>SUM(N19+L19+J19+H19+F19+D19)</f>
        <v>2</v>
      </c>
      <c r="Q19" s="21">
        <f>SUM(M19+K19+I19+G19+E19+O19)</f>
        <v>300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20</v>
      </c>
      <c r="E21" s="27">
        <v>200</v>
      </c>
      <c r="F21" s="144">
        <v>20</v>
      </c>
      <c r="G21" s="27">
        <v>200</v>
      </c>
      <c r="H21" s="144">
        <v>14</v>
      </c>
      <c r="I21" s="27">
        <v>140</v>
      </c>
      <c r="J21" s="144">
        <v>32</v>
      </c>
      <c r="K21" s="27">
        <v>320</v>
      </c>
      <c r="L21" s="144">
        <v>37</v>
      </c>
      <c r="M21" s="27">
        <v>370</v>
      </c>
      <c r="N21" s="144">
        <v>96</v>
      </c>
      <c r="O21" s="27">
        <v>960</v>
      </c>
      <c r="P21" s="156">
        <f>SUM(N21+L21+J21+H21+F21+D21)</f>
        <v>219</v>
      </c>
      <c r="Q21" s="21">
        <f>SUM(M21+K21+I21+G21+E21+O21)</f>
        <v>2190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144</v>
      </c>
      <c r="E22" s="129">
        <f t="shared" si="7"/>
        <v>2840</v>
      </c>
      <c r="F22" s="151">
        <f t="shared" si="7"/>
        <v>148</v>
      </c>
      <c r="G22" s="129">
        <f t="shared" si="7"/>
        <v>3755</v>
      </c>
      <c r="H22" s="151">
        <f t="shared" si="7"/>
        <v>95</v>
      </c>
      <c r="I22" s="129">
        <f t="shared" si="7"/>
        <v>2500</v>
      </c>
      <c r="J22" s="151">
        <f t="shared" si="7"/>
        <v>227</v>
      </c>
      <c r="K22" s="129">
        <f t="shared" si="7"/>
        <v>4970</v>
      </c>
      <c r="L22" s="151">
        <f t="shared" si="7"/>
        <v>218</v>
      </c>
      <c r="M22" s="129">
        <f t="shared" si="7"/>
        <v>4580</v>
      </c>
      <c r="N22" s="151">
        <f t="shared" si="7"/>
        <v>673</v>
      </c>
      <c r="O22" s="129">
        <f t="shared" si="7"/>
        <v>960</v>
      </c>
      <c r="P22" s="151">
        <f t="shared" si="7"/>
        <v>1505</v>
      </c>
      <c r="Q22" s="129">
        <f>SUM(Q17:Q21)</f>
        <v>19605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9"/>
      <c r="E25" s="58"/>
      <c r="F25" s="260"/>
      <c r="G25" s="59"/>
      <c r="H25" s="260"/>
      <c r="I25" s="59"/>
      <c r="J25" s="259"/>
      <c r="K25" s="58"/>
      <c r="L25" s="259"/>
      <c r="M25" s="59"/>
      <c r="N25" s="60"/>
      <c r="O25" s="260">
        <v>22</v>
      </c>
      <c r="P25" s="69">
        <f t="shared" ref="P25:Q32" si="8">SUM(D25+F25+H25+J25+L25+N25)</f>
        <v>0</v>
      </c>
      <c r="Q25" s="62">
        <f t="shared" si="8"/>
        <v>22</v>
      </c>
      <c r="R25" s="323">
        <f>SUM(P25:Q26)</f>
        <v>172</v>
      </c>
    </row>
    <row r="26" spans="1:18" ht="15" customHeight="1">
      <c r="A26" s="4" t="s">
        <v>8</v>
      </c>
      <c r="B26" s="23"/>
      <c r="C26" s="23"/>
      <c r="D26" s="6">
        <v>4</v>
      </c>
      <c r="E26" s="7"/>
      <c r="F26" s="6">
        <v>11</v>
      </c>
      <c r="G26" s="7"/>
      <c r="H26" s="6">
        <v>6</v>
      </c>
      <c r="I26" s="7"/>
      <c r="J26" s="258">
        <v>30</v>
      </c>
      <c r="K26" s="7"/>
      <c r="L26" s="6">
        <v>20</v>
      </c>
      <c r="M26" s="7"/>
      <c r="N26" s="258"/>
      <c r="O26" s="258">
        <v>79</v>
      </c>
      <c r="P26" s="70">
        <f t="shared" si="8"/>
        <v>71</v>
      </c>
      <c r="Q26" s="63">
        <f t="shared" si="8"/>
        <v>79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>
        <v>7</v>
      </c>
      <c r="G27" s="7"/>
      <c r="H27" s="6">
        <v>3</v>
      </c>
      <c r="I27" s="7"/>
      <c r="J27" s="258">
        <v>9</v>
      </c>
      <c r="K27" s="7"/>
      <c r="L27" s="6">
        <v>9</v>
      </c>
      <c r="M27" s="9"/>
      <c r="N27" s="258"/>
      <c r="O27" s="258">
        <v>43</v>
      </c>
      <c r="P27" s="71">
        <f t="shared" si="8"/>
        <v>29</v>
      </c>
      <c r="Q27" s="63">
        <f t="shared" si="8"/>
        <v>43</v>
      </c>
      <c r="R27" s="325">
        <f>SUM(P27:Q28)</f>
        <v>132</v>
      </c>
    </row>
    <row r="28" spans="1:18" ht="15" customHeight="1">
      <c r="A28" s="4" t="s">
        <v>10</v>
      </c>
      <c r="B28" s="23"/>
      <c r="C28" s="23"/>
      <c r="D28" s="6"/>
      <c r="E28" s="7"/>
      <c r="F28" s="6">
        <v>8</v>
      </c>
      <c r="G28" s="7"/>
      <c r="H28" s="6">
        <v>2</v>
      </c>
      <c r="I28" s="7"/>
      <c r="J28" s="258">
        <v>14</v>
      </c>
      <c r="K28" s="7"/>
      <c r="L28" s="6">
        <v>1</v>
      </c>
      <c r="M28" s="9"/>
      <c r="N28" s="258"/>
      <c r="O28" s="258">
        <v>35</v>
      </c>
      <c r="P28" s="71">
        <f t="shared" si="8"/>
        <v>25</v>
      </c>
      <c r="Q28" s="63">
        <f t="shared" si="8"/>
        <v>35</v>
      </c>
      <c r="R28" s="326"/>
    </row>
    <row r="29" spans="1:18">
      <c r="A29" s="4" t="s">
        <v>11</v>
      </c>
      <c r="B29" s="23"/>
      <c r="C29" s="23"/>
      <c r="D29" s="6">
        <v>4</v>
      </c>
      <c r="E29" s="7"/>
      <c r="F29" s="6">
        <v>23</v>
      </c>
      <c r="G29" s="7"/>
      <c r="H29" s="6">
        <v>20</v>
      </c>
      <c r="I29" s="7"/>
      <c r="J29" s="258">
        <v>34</v>
      </c>
      <c r="K29" s="7"/>
      <c r="L29" s="6">
        <v>39</v>
      </c>
      <c r="M29" s="9"/>
      <c r="N29" s="258"/>
      <c r="O29" s="258">
        <v>49</v>
      </c>
      <c r="P29" s="71">
        <f t="shared" si="8"/>
        <v>120</v>
      </c>
      <c r="Q29" s="63">
        <f t="shared" si="8"/>
        <v>49</v>
      </c>
      <c r="R29" s="174">
        <f>SUM(P29:Q29)</f>
        <v>169</v>
      </c>
    </row>
    <row r="30" spans="1:18">
      <c r="A30" s="4" t="s">
        <v>12</v>
      </c>
      <c r="B30" s="23"/>
      <c r="C30" s="23"/>
      <c r="D30" s="6">
        <v>85</v>
      </c>
      <c r="E30" s="7">
        <v>5</v>
      </c>
      <c r="F30" s="6">
        <v>71</v>
      </c>
      <c r="G30" s="7"/>
      <c r="H30" s="6">
        <v>45</v>
      </c>
      <c r="I30" s="7"/>
      <c r="J30" s="258">
        <v>58</v>
      </c>
      <c r="K30" s="7">
        <v>5</v>
      </c>
      <c r="L30" s="6">
        <v>72</v>
      </c>
      <c r="M30" s="9">
        <v>2</v>
      </c>
      <c r="N30" s="258"/>
      <c r="O30" s="258">
        <v>268</v>
      </c>
      <c r="P30" s="71">
        <f t="shared" si="8"/>
        <v>331</v>
      </c>
      <c r="Q30" s="63">
        <f t="shared" si="8"/>
        <v>280</v>
      </c>
      <c r="R30" s="174">
        <f>SUM(P30:Q30)</f>
        <v>611</v>
      </c>
    </row>
    <row r="31" spans="1:18">
      <c r="A31" s="4" t="s">
        <v>44</v>
      </c>
      <c r="B31" s="23"/>
      <c r="C31" s="23"/>
      <c r="D31" s="17">
        <v>25</v>
      </c>
      <c r="E31" s="34"/>
      <c r="F31" s="17">
        <v>8</v>
      </c>
      <c r="G31" s="34"/>
      <c r="H31" s="17">
        <v>5</v>
      </c>
      <c r="I31" s="34"/>
      <c r="J31" s="35">
        <v>43</v>
      </c>
      <c r="K31" s="34"/>
      <c r="L31" s="17">
        <v>38</v>
      </c>
      <c r="M31" s="31"/>
      <c r="N31" s="35"/>
      <c r="O31" s="35">
        <v>81</v>
      </c>
      <c r="P31" s="72">
        <f t="shared" si="8"/>
        <v>119</v>
      </c>
      <c r="Q31" s="64">
        <f t="shared" si="8"/>
        <v>81</v>
      </c>
      <c r="R31" s="175">
        <f>SUM(P31:Q31)</f>
        <v>200</v>
      </c>
    </row>
    <row r="32" spans="1:18" ht="15" thickBot="1">
      <c r="A32" s="114"/>
      <c r="B32" s="111"/>
      <c r="C32" s="111"/>
      <c r="D32" s="37">
        <f t="shared" ref="D32:M32" si="9">SUM(D25:D31)</f>
        <v>119</v>
      </c>
      <c r="E32" s="38">
        <f t="shared" si="9"/>
        <v>5</v>
      </c>
      <c r="F32" s="32">
        <f t="shared" si="9"/>
        <v>128</v>
      </c>
      <c r="G32" s="39">
        <f t="shared" si="9"/>
        <v>0</v>
      </c>
      <c r="H32" s="32">
        <f t="shared" si="9"/>
        <v>81</v>
      </c>
      <c r="I32" s="39">
        <f t="shared" si="9"/>
        <v>0</v>
      </c>
      <c r="J32" s="40">
        <f t="shared" si="9"/>
        <v>188</v>
      </c>
      <c r="K32" s="39">
        <f t="shared" si="9"/>
        <v>5</v>
      </c>
      <c r="L32" s="40">
        <f t="shared" si="9"/>
        <v>179</v>
      </c>
      <c r="M32" s="38">
        <f t="shared" si="9"/>
        <v>2</v>
      </c>
      <c r="N32" s="40"/>
      <c r="O32" s="68">
        <f>SUM(O25:O31)</f>
        <v>577</v>
      </c>
      <c r="P32" s="73">
        <f>SUM(P25:P31)</f>
        <v>695</v>
      </c>
      <c r="Q32" s="33">
        <f t="shared" si="8"/>
        <v>589</v>
      </c>
      <c r="R32" s="61">
        <f>SUM(P32:Q32)</f>
        <v>1284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577</v>
      </c>
    </row>
    <row r="35" spans="1:18">
      <c r="A35" s="3" t="s">
        <v>15</v>
      </c>
      <c r="B35" s="23"/>
      <c r="C35" s="23"/>
      <c r="D35" s="355">
        <v>51</v>
      </c>
      <c r="E35" s="355"/>
      <c r="F35" s="355">
        <v>8</v>
      </c>
      <c r="G35" s="355"/>
      <c r="H35" s="355">
        <v>4</v>
      </c>
      <c r="I35" s="355"/>
      <c r="J35" s="332">
        <v>9</v>
      </c>
      <c r="K35" s="356"/>
      <c r="L35" s="355">
        <v>12</v>
      </c>
      <c r="M35" s="355"/>
      <c r="N35" s="332"/>
      <c r="O35" s="333"/>
      <c r="P35" s="343">
        <f t="shared" si="10"/>
        <v>84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5</v>
      </c>
      <c r="E37" s="355"/>
      <c r="F37" s="355"/>
      <c r="G37" s="355"/>
      <c r="H37" s="355"/>
      <c r="I37" s="355"/>
      <c r="J37" s="332">
        <v>5</v>
      </c>
      <c r="K37" s="332"/>
      <c r="L37" s="332">
        <v>2</v>
      </c>
      <c r="M37" s="332"/>
      <c r="N37" s="332"/>
      <c r="O37" s="333"/>
      <c r="P37" s="343">
        <f t="shared" si="10"/>
        <v>12</v>
      </c>
      <c r="Q37" s="344"/>
      <c r="R37" s="84"/>
    </row>
    <row r="38" spans="1:18" ht="15">
      <c r="A38" s="76" t="s">
        <v>2</v>
      </c>
      <c r="B38" s="23"/>
      <c r="C38" s="23"/>
      <c r="D38" s="360"/>
      <c r="E38" s="361"/>
      <c r="F38" s="360"/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0</v>
      </c>
      <c r="Q38" s="344"/>
      <c r="R38" s="119"/>
    </row>
    <row r="39" spans="1:18" ht="15" thickBot="1">
      <c r="A39" s="76"/>
      <c r="B39" s="23"/>
      <c r="C39" s="23"/>
      <c r="D39" s="357">
        <f>SUM(D33:E38)</f>
        <v>56</v>
      </c>
      <c r="E39" s="357"/>
      <c r="F39" s="357">
        <f>SUM(F33:G38)</f>
        <v>8</v>
      </c>
      <c r="G39" s="357"/>
      <c r="H39" s="357">
        <f>SUM(H33:I38)</f>
        <v>4</v>
      </c>
      <c r="I39" s="357"/>
      <c r="J39" s="357">
        <f>SUM(J33:K38)</f>
        <v>14</v>
      </c>
      <c r="K39" s="357"/>
      <c r="L39" s="357">
        <f>SUM(L33:M38)</f>
        <v>14</v>
      </c>
      <c r="M39" s="357"/>
      <c r="N39" s="357">
        <f>SUM(N33:O38)</f>
        <v>0</v>
      </c>
      <c r="O39" s="357"/>
      <c r="P39" s="358">
        <f t="shared" si="10"/>
        <v>96</v>
      </c>
      <c r="Q39" s="359"/>
      <c r="R39" s="120">
        <f>SUM(D39:O39)</f>
        <v>96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67</v>
      </c>
      <c r="E41" s="43"/>
      <c r="F41" s="43">
        <f t="shared" ref="F41:N41" si="11">SUM(F8+F9+F14+F15+F5+F7+F6+F16)</f>
        <v>84</v>
      </c>
      <c r="G41" s="43"/>
      <c r="H41" s="43">
        <f t="shared" si="11"/>
        <v>54</v>
      </c>
      <c r="I41" s="43"/>
      <c r="J41" s="43">
        <f t="shared" si="11"/>
        <v>111</v>
      </c>
      <c r="K41" s="43"/>
      <c r="L41" s="43">
        <f>SUM(L8+L9+L14+L15+L5+L7+L6+L16)</f>
        <v>101</v>
      </c>
      <c r="M41" s="43"/>
      <c r="N41" s="43">
        <f t="shared" si="11"/>
        <v>577</v>
      </c>
      <c r="O41" s="43"/>
      <c r="P41" s="376">
        <f>SUM(D41+F41+H41+J41+L41+N41)</f>
        <v>994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68</v>
      </c>
      <c r="E42" s="43"/>
      <c r="F42" s="43">
        <f t="shared" ref="F42:N42" si="12">SUM(F10+F11+F5+F14+F15+F16+F7+F6)</f>
        <v>88</v>
      </c>
      <c r="G42" s="43"/>
      <c r="H42" s="43">
        <f t="shared" si="12"/>
        <v>55</v>
      </c>
      <c r="I42" s="43"/>
      <c r="J42" s="43">
        <f t="shared" si="12"/>
        <v>112</v>
      </c>
      <c r="K42" s="43"/>
      <c r="L42" s="43">
        <f t="shared" si="12"/>
        <v>101</v>
      </c>
      <c r="M42" s="43"/>
      <c r="N42" s="43">
        <f t="shared" si="12"/>
        <v>577</v>
      </c>
      <c r="O42" s="43"/>
      <c r="P42" s="376">
        <f>SUM(D42+F42+H42+J42+L42+N42)</f>
        <v>1001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123</v>
      </c>
      <c r="E43" s="44"/>
      <c r="F43" s="44">
        <f t="shared" ref="F43:N43" si="13">SUM(F12+F13+F14+F15+F16+F5+F7+F6)</f>
        <v>124</v>
      </c>
      <c r="G43" s="44"/>
      <c r="H43" s="44">
        <f t="shared" si="13"/>
        <v>80</v>
      </c>
      <c r="I43" s="44"/>
      <c r="J43" s="44">
        <f t="shared" si="13"/>
        <v>192</v>
      </c>
      <c r="K43" s="44"/>
      <c r="L43" s="44">
        <f t="shared" si="13"/>
        <v>181</v>
      </c>
      <c r="M43" s="44"/>
      <c r="N43" s="44">
        <f t="shared" si="13"/>
        <v>577</v>
      </c>
      <c r="O43" s="44"/>
      <c r="P43" s="382">
        <f>SUM(D43+F43+H43+J43+L43+N43)</f>
        <v>1277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258</v>
      </c>
      <c r="E44" s="46"/>
      <c r="F44" s="45">
        <f>SUM(F41:F43)</f>
        <v>296</v>
      </c>
      <c r="G44" s="47"/>
      <c r="H44" s="45">
        <f>SUM(H41:H43)</f>
        <v>189</v>
      </c>
      <c r="I44" s="46"/>
      <c r="J44" s="45">
        <f>SUM(J41:J43)</f>
        <v>415</v>
      </c>
      <c r="K44" s="46"/>
      <c r="L44" s="45">
        <f>SUM(L41:L43)</f>
        <v>383</v>
      </c>
      <c r="M44" s="46"/>
      <c r="N44" s="45">
        <f>SUM(N41:N43)</f>
        <v>1731</v>
      </c>
      <c r="O44" s="46"/>
      <c r="P44" s="362">
        <f>SUM(P41:P43)</f>
        <v>3272</v>
      </c>
      <c r="Q44" s="363"/>
      <c r="R44" s="120">
        <f>SUM(D44:N44)</f>
        <v>3272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/>
      <c r="E46" s="98"/>
      <c r="F46" s="97"/>
      <c r="G46" s="98"/>
      <c r="H46" s="97"/>
      <c r="I46" s="98"/>
      <c r="J46" s="97"/>
      <c r="K46" s="98"/>
      <c r="L46" s="97">
        <v>10</v>
      </c>
      <c r="M46" s="99"/>
      <c r="N46" s="97">
        <v>10</v>
      </c>
      <c r="O46" s="100"/>
      <c r="P46" s="101">
        <f>SUM(D46+F46+H46+J46+L46+N46)</f>
        <v>20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489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489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0</v>
      </c>
      <c r="E49" s="118"/>
      <c r="F49" s="118">
        <f>SUM(F46:F48)</f>
        <v>0</v>
      </c>
      <c r="G49" s="118"/>
      <c r="H49" s="118">
        <f>SUM(H46:H48)</f>
        <v>489</v>
      </c>
      <c r="I49" s="118"/>
      <c r="J49" s="118">
        <f>SUM(J46:J48)</f>
        <v>0</v>
      </c>
      <c r="K49" s="118"/>
      <c r="L49" s="118">
        <f>SUM(L46:L48)</f>
        <v>10</v>
      </c>
      <c r="M49" s="118"/>
      <c r="N49" s="118">
        <f>SUM(N46:N48)</f>
        <v>10</v>
      </c>
      <c r="O49" s="107"/>
      <c r="P49" s="108">
        <f>SUM(P46:P48)</f>
        <v>509</v>
      </c>
      <c r="Q49" s="54"/>
      <c r="R49" s="122">
        <f>SUM(D49:O49)</f>
        <v>509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T24" sqref="T2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42569</v>
      </c>
      <c r="E2" s="330"/>
      <c r="F2" s="330">
        <v>42571</v>
      </c>
      <c r="G2" s="330"/>
      <c r="H2" s="330">
        <v>42572</v>
      </c>
      <c r="I2" s="330"/>
      <c r="J2" s="330">
        <v>42573</v>
      </c>
      <c r="K2" s="330"/>
      <c r="L2" s="330">
        <v>42574</v>
      </c>
      <c r="M2" s="330"/>
      <c r="N2" s="330">
        <v>42575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61" t="s">
        <v>28</v>
      </c>
      <c r="F4" s="85" t="s">
        <v>27</v>
      </c>
      <c r="G4" s="261" t="s">
        <v>28</v>
      </c>
      <c r="H4" s="85" t="s">
        <v>25</v>
      </c>
      <c r="I4" s="261" t="s">
        <v>28</v>
      </c>
      <c r="J4" s="85" t="s">
        <v>25</v>
      </c>
      <c r="K4" s="261" t="s">
        <v>28</v>
      </c>
      <c r="L4" s="85" t="s">
        <v>25</v>
      </c>
      <c r="M4" s="261" t="s">
        <v>28</v>
      </c>
      <c r="N4" s="85" t="s">
        <v>25</v>
      </c>
      <c r="O4" s="26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32</v>
      </c>
      <c r="E5" s="25">
        <f>SUM(C5*D5)</f>
        <v>1600</v>
      </c>
      <c r="F5" s="143">
        <v>33</v>
      </c>
      <c r="G5" s="25">
        <f>SUM(C5*F5)</f>
        <v>1650</v>
      </c>
      <c r="H5" s="143">
        <v>22</v>
      </c>
      <c r="I5" s="25">
        <f>SUM(C5*H5)</f>
        <v>1100</v>
      </c>
      <c r="J5" s="143">
        <v>25</v>
      </c>
      <c r="K5" s="26">
        <f>SUM(C5*J5)</f>
        <v>1250</v>
      </c>
      <c r="L5" s="143">
        <v>33</v>
      </c>
      <c r="M5" s="25">
        <f>SUM(C5*L5)</f>
        <v>1650</v>
      </c>
      <c r="N5" s="143"/>
      <c r="O5" s="86"/>
      <c r="P5" s="152">
        <f t="shared" ref="P5:Q14" si="0">SUM(D5+F5+H5+J5+L5+N5)</f>
        <v>145</v>
      </c>
      <c r="Q5" s="21">
        <f t="shared" si="0"/>
        <v>7250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149</v>
      </c>
      <c r="E6" s="25">
        <f t="shared" ref="E6:E13" si="1">SUM(C6*D6)</f>
        <v>3725</v>
      </c>
      <c r="F6" s="144">
        <v>115</v>
      </c>
      <c r="G6" s="25">
        <f t="shared" ref="G6:G13" si="2">SUM(F6*C6)</f>
        <v>2875</v>
      </c>
      <c r="H6" s="144">
        <v>101</v>
      </c>
      <c r="I6" s="25">
        <f t="shared" ref="I6:I13" si="3">SUM(C6*H6)</f>
        <v>2525</v>
      </c>
      <c r="J6" s="144">
        <v>138</v>
      </c>
      <c r="K6" s="26">
        <f t="shared" ref="K6:K13" si="4">SUM(C6*J6)</f>
        <v>3450</v>
      </c>
      <c r="L6" s="144">
        <v>67</v>
      </c>
      <c r="M6" s="25">
        <f t="shared" ref="M6:M13" si="5">SUM(C6*L6)</f>
        <v>1675</v>
      </c>
      <c r="N6" s="144"/>
      <c r="O6" s="128"/>
      <c r="P6" s="153">
        <f t="shared" si="0"/>
        <v>570</v>
      </c>
      <c r="Q6" s="21">
        <f t="shared" si="0"/>
        <v>14250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2</v>
      </c>
      <c r="E8" s="25">
        <f t="shared" si="1"/>
        <v>60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2</v>
      </c>
      <c r="Q8" s="22">
        <f t="shared" si="0"/>
        <v>60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2</v>
      </c>
      <c r="G9" s="25">
        <f t="shared" si="2"/>
        <v>30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2</v>
      </c>
      <c r="Q9" s="22">
        <f>SUM(E9+G9+I9+K9+M9+O9)</f>
        <v>30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3</v>
      </c>
      <c r="G10" s="25">
        <f t="shared" si="2"/>
        <v>60</v>
      </c>
      <c r="H10" s="144">
        <v>15</v>
      </c>
      <c r="I10" s="25">
        <f t="shared" si="3"/>
        <v>300</v>
      </c>
      <c r="J10" s="144">
        <v>1</v>
      </c>
      <c r="K10" s="26">
        <f t="shared" si="4"/>
        <v>20</v>
      </c>
      <c r="L10" s="144">
        <v>1</v>
      </c>
      <c r="M10" s="25">
        <f t="shared" si="5"/>
        <v>20</v>
      </c>
      <c r="N10" s="144"/>
      <c r="O10" s="86"/>
      <c r="P10" s="154">
        <f t="shared" si="0"/>
        <v>20</v>
      </c>
      <c r="Q10" s="22">
        <f t="shared" si="0"/>
        <v>400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1</v>
      </c>
      <c r="G11" s="25">
        <f t="shared" si="2"/>
        <v>10</v>
      </c>
      <c r="H11" s="144">
        <v>4</v>
      </c>
      <c r="I11" s="25">
        <f t="shared" si="3"/>
        <v>40</v>
      </c>
      <c r="J11" s="144">
        <v>3</v>
      </c>
      <c r="K11" s="26">
        <f t="shared" si="4"/>
        <v>30</v>
      </c>
      <c r="L11" s="144"/>
      <c r="M11" s="25">
        <f t="shared" si="5"/>
        <v>0</v>
      </c>
      <c r="N11" s="144"/>
      <c r="O11" s="86"/>
      <c r="P11" s="154">
        <f t="shared" si="0"/>
        <v>8</v>
      </c>
      <c r="Q11" s="22">
        <f t="shared" si="0"/>
        <v>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52</v>
      </c>
      <c r="E12" s="25">
        <f t="shared" si="1"/>
        <v>1040</v>
      </c>
      <c r="F12" s="144">
        <v>35</v>
      </c>
      <c r="G12" s="25">
        <f t="shared" si="2"/>
        <v>700</v>
      </c>
      <c r="H12" s="144">
        <v>31</v>
      </c>
      <c r="I12" s="25">
        <f t="shared" si="3"/>
        <v>620</v>
      </c>
      <c r="J12" s="144">
        <v>39</v>
      </c>
      <c r="K12" s="26">
        <f t="shared" si="4"/>
        <v>780</v>
      </c>
      <c r="L12" s="144">
        <v>76</v>
      </c>
      <c r="M12" s="25">
        <f t="shared" si="5"/>
        <v>1520</v>
      </c>
      <c r="N12" s="144"/>
      <c r="O12" s="86"/>
      <c r="P12" s="154">
        <f t="shared" si="0"/>
        <v>233</v>
      </c>
      <c r="Q12" s="22">
        <f t="shared" si="0"/>
        <v>4660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94</v>
      </c>
      <c r="E13" s="25">
        <f t="shared" si="1"/>
        <v>940</v>
      </c>
      <c r="F13" s="144">
        <v>88</v>
      </c>
      <c r="G13" s="25">
        <f t="shared" si="2"/>
        <v>880</v>
      </c>
      <c r="H13" s="144">
        <v>26</v>
      </c>
      <c r="I13" s="25">
        <f t="shared" si="3"/>
        <v>260</v>
      </c>
      <c r="J13" s="144">
        <v>81</v>
      </c>
      <c r="K13" s="26">
        <f t="shared" si="4"/>
        <v>810</v>
      </c>
      <c r="L13" s="144">
        <v>114</v>
      </c>
      <c r="M13" s="25">
        <f t="shared" si="5"/>
        <v>1140</v>
      </c>
      <c r="N13" s="144"/>
      <c r="O13" s="86"/>
      <c r="P13" s="154">
        <f t="shared" si="0"/>
        <v>403</v>
      </c>
      <c r="Q13" s="22">
        <f t="shared" si="0"/>
        <v>4030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3</v>
      </c>
      <c r="G15" s="29"/>
      <c r="H15" s="145"/>
      <c r="I15" s="29"/>
      <c r="J15" s="145"/>
      <c r="K15" s="30"/>
      <c r="L15" s="145">
        <v>2</v>
      </c>
      <c r="M15" s="29"/>
      <c r="N15" s="145"/>
      <c r="O15" s="86"/>
      <c r="P15" s="155">
        <f>SUM(D15+F15+H15+J15+L15+N15)</f>
        <v>8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822</v>
      </c>
      <c r="O16" s="88"/>
      <c r="P16" s="155">
        <f>SUM(D16+F16+H16+J16+L16+N16)</f>
        <v>822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332</v>
      </c>
      <c r="E17" s="168">
        <f>SUM(E5:E16)</f>
        <v>7365</v>
      </c>
      <c r="F17" s="170">
        <f t="shared" ref="F17:Q17" si="6">SUM(F5:F16)</f>
        <v>280</v>
      </c>
      <c r="G17" s="168">
        <f t="shared" si="6"/>
        <v>6205</v>
      </c>
      <c r="H17" s="170">
        <f t="shared" si="6"/>
        <v>199</v>
      </c>
      <c r="I17" s="168">
        <f t="shared" si="6"/>
        <v>4845</v>
      </c>
      <c r="J17" s="170">
        <f t="shared" si="6"/>
        <v>287</v>
      </c>
      <c r="K17" s="168">
        <f t="shared" si="6"/>
        <v>6340</v>
      </c>
      <c r="L17" s="170">
        <f t="shared" si="6"/>
        <v>293</v>
      </c>
      <c r="M17" s="168">
        <f t="shared" si="6"/>
        <v>6005</v>
      </c>
      <c r="N17" s="170">
        <f t="shared" si="6"/>
        <v>822</v>
      </c>
      <c r="O17" s="171">
        <f t="shared" si="6"/>
        <v>0</v>
      </c>
      <c r="P17" s="172">
        <f t="shared" si="6"/>
        <v>2213</v>
      </c>
      <c r="Q17" s="173">
        <f t="shared" si="6"/>
        <v>30760</v>
      </c>
      <c r="R17" s="84"/>
    </row>
    <row r="18" spans="1:18" ht="13.5" customHeight="1">
      <c r="A18" s="159" t="s">
        <v>49</v>
      </c>
      <c r="B18" s="160"/>
      <c r="C18" s="160"/>
      <c r="D18" s="195">
        <v>49</v>
      </c>
      <c r="E18" s="25">
        <v>37625</v>
      </c>
      <c r="F18" s="195">
        <v>1</v>
      </c>
      <c r="G18" s="27">
        <v>375</v>
      </c>
      <c r="H18" s="195">
        <v>3</v>
      </c>
      <c r="I18" s="27">
        <v>1125</v>
      </c>
      <c r="J18" s="195">
        <v>1</v>
      </c>
      <c r="K18" s="27">
        <v>1500</v>
      </c>
      <c r="L18" s="144"/>
      <c r="M18" s="27"/>
      <c r="N18" s="162"/>
      <c r="O18" s="163"/>
      <c r="P18" s="156">
        <f>SUM(N18+L18+J18+H18+F18+D18)</f>
        <v>54</v>
      </c>
      <c r="Q18" s="21">
        <f>SUM(M18+K18+I18+G18+E18+O18)</f>
        <v>40625</v>
      </c>
      <c r="R18" s="84"/>
    </row>
    <row r="19" spans="1:18">
      <c r="A19" s="159" t="s">
        <v>54</v>
      </c>
      <c r="B19" s="160"/>
      <c r="C19" s="160"/>
      <c r="D19" s="195"/>
      <c r="E19" s="25"/>
      <c r="F19" s="195"/>
      <c r="G19" s="27"/>
      <c r="H19" s="195"/>
      <c r="I19" s="27"/>
      <c r="J19" s="195"/>
      <c r="K19" s="27"/>
      <c r="L19" s="144"/>
      <c r="M19" s="27"/>
      <c r="N19" s="162"/>
      <c r="O19" s="163"/>
      <c r="P19" s="156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195"/>
      <c r="E20" s="25"/>
      <c r="F20" s="195"/>
      <c r="G20" s="27"/>
      <c r="H20" s="195"/>
      <c r="I20" s="27"/>
      <c r="J20" s="195"/>
      <c r="K20" s="27"/>
      <c r="L20" s="144"/>
      <c r="M20" s="27"/>
      <c r="N20" s="162"/>
      <c r="O20" s="163"/>
      <c r="P20" s="156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195">
        <v>64</v>
      </c>
      <c r="E21" s="27">
        <v>640</v>
      </c>
      <c r="F21" s="144">
        <v>39</v>
      </c>
      <c r="G21" s="27">
        <v>390</v>
      </c>
      <c r="H21" s="144">
        <v>29</v>
      </c>
      <c r="I21" s="27">
        <v>290</v>
      </c>
      <c r="J21" s="144">
        <v>59</v>
      </c>
      <c r="K21" s="27">
        <v>590</v>
      </c>
      <c r="L21" s="144">
        <v>45</v>
      </c>
      <c r="M21" s="27">
        <v>450</v>
      </c>
      <c r="N21" s="144">
        <v>158</v>
      </c>
      <c r="O21" s="27">
        <v>1580</v>
      </c>
      <c r="P21" s="156">
        <f>SUM(N21+L21+J21+H21+F21+D21)</f>
        <v>394</v>
      </c>
      <c r="Q21" s="21">
        <f>SUM(M21+K21+I21+G21+E21+O21)</f>
        <v>3940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445</v>
      </c>
      <c r="E22" s="129">
        <f t="shared" si="7"/>
        <v>45630</v>
      </c>
      <c r="F22" s="151">
        <f t="shared" si="7"/>
        <v>320</v>
      </c>
      <c r="G22" s="129">
        <f t="shared" si="7"/>
        <v>6970</v>
      </c>
      <c r="H22" s="151">
        <f t="shared" si="7"/>
        <v>231</v>
      </c>
      <c r="I22" s="129">
        <f t="shared" si="7"/>
        <v>6260</v>
      </c>
      <c r="J22" s="151">
        <f t="shared" si="7"/>
        <v>347</v>
      </c>
      <c r="K22" s="129">
        <f t="shared" si="7"/>
        <v>8430</v>
      </c>
      <c r="L22" s="151">
        <f t="shared" si="7"/>
        <v>338</v>
      </c>
      <c r="M22" s="129">
        <f t="shared" si="7"/>
        <v>6455</v>
      </c>
      <c r="N22" s="151">
        <f t="shared" si="7"/>
        <v>980</v>
      </c>
      <c r="O22" s="129">
        <f t="shared" si="7"/>
        <v>1580</v>
      </c>
      <c r="P22" s="151">
        <f t="shared" si="7"/>
        <v>2661</v>
      </c>
      <c r="Q22" s="129">
        <f>SUM(Q17:Q21)</f>
        <v>75325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9"/>
      <c r="E25" s="58"/>
      <c r="F25" s="260">
        <v>1</v>
      </c>
      <c r="G25" s="59"/>
      <c r="H25" s="260"/>
      <c r="I25" s="59"/>
      <c r="J25" s="259">
        <v>2</v>
      </c>
      <c r="K25" s="58"/>
      <c r="L25" s="259">
        <v>1</v>
      </c>
      <c r="M25" s="59"/>
      <c r="N25" s="60"/>
      <c r="O25" s="260">
        <v>24</v>
      </c>
      <c r="P25" s="69">
        <f t="shared" ref="P25:Q32" si="8">SUM(D25+F25+H25+J25+L25+N25)</f>
        <v>4</v>
      </c>
      <c r="Q25" s="62">
        <f t="shared" si="8"/>
        <v>24</v>
      </c>
      <c r="R25" s="323">
        <f>SUM(P25:Q26)</f>
        <v>273</v>
      </c>
    </row>
    <row r="26" spans="1:18" ht="15" customHeight="1">
      <c r="A26" s="4" t="s">
        <v>8</v>
      </c>
      <c r="B26" s="23"/>
      <c r="C26" s="23"/>
      <c r="D26" s="6">
        <v>35</v>
      </c>
      <c r="E26" s="7"/>
      <c r="F26" s="6">
        <v>32</v>
      </c>
      <c r="G26" s="7"/>
      <c r="H26" s="6">
        <v>29</v>
      </c>
      <c r="I26" s="7"/>
      <c r="J26" s="258">
        <v>45</v>
      </c>
      <c r="K26" s="7"/>
      <c r="L26" s="6">
        <v>27</v>
      </c>
      <c r="M26" s="7"/>
      <c r="N26" s="258"/>
      <c r="O26" s="258">
        <v>77</v>
      </c>
      <c r="P26" s="70">
        <f t="shared" si="8"/>
        <v>168</v>
      </c>
      <c r="Q26" s="63">
        <f t="shared" si="8"/>
        <v>77</v>
      </c>
      <c r="R26" s="324"/>
    </row>
    <row r="27" spans="1:18">
      <c r="A27" s="4" t="s">
        <v>9</v>
      </c>
      <c r="B27" s="23"/>
      <c r="C27" s="23"/>
      <c r="D27" s="6">
        <v>16</v>
      </c>
      <c r="E27" s="7"/>
      <c r="F27" s="6">
        <v>2</v>
      </c>
      <c r="G27" s="7"/>
      <c r="H27" s="6">
        <v>4</v>
      </c>
      <c r="I27" s="7"/>
      <c r="J27" s="258">
        <v>5</v>
      </c>
      <c r="K27" s="7"/>
      <c r="L27" s="6">
        <v>12</v>
      </c>
      <c r="M27" s="9"/>
      <c r="N27" s="258"/>
      <c r="O27" s="258">
        <v>48</v>
      </c>
      <c r="P27" s="71">
        <f t="shared" si="8"/>
        <v>39</v>
      </c>
      <c r="Q27" s="63">
        <f t="shared" si="8"/>
        <v>48</v>
      </c>
      <c r="R27" s="325">
        <f>SUM(P27:Q28)</f>
        <v>171</v>
      </c>
    </row>
    <row r="28" spans="1:18" ht="15" customHeight="1">
      <c r="A28" s="4" t="s">
        <v>10</v>
      </c>
      <c r="B28" s="23"/>
      <c r="C28" s="23"/>
      <c r="D28" s="6">
        <v>16</v>
      </c>
      <c r="E28" s="7"/>
      <c r="F28" s="6">
        <v>5</v>
      </c>
      <c r="G28" s="7"/>
      <c r="H28" s="6">
        <v>9</v>
      </c>
      <c r="I28" s="7"/>
      <c r="J28" s="258">
        <v>3</v>
      </c>
      <c r="K28" s="7"/>
      <c r="L28" s="6">
        <v>2</v>
      </c>
      <c r="M28" s="9"/>
      <c r="N28" s="258"/>
      <c r="O28" s="258">
        <v>49</v>
      </c>
      <c r="P28" s="71">
        <f t="shared" si="8"/>
        <v>35</v>
      </c>
      <c r="Q28" s="63">
        <f t="shared" si="8"/>
        <v>49</v>
      </c>
      <c r="R28" s="326"/>
    </row>
    <row r="29" spans="1:18">
      <c r="A29" s="4" t="s">
        <v>11</v>
      </c>
      <c r="B29" s="23"/>
      <c r="C29" s="23"/>
      <c r="D29" s="6">
        <v>72</v>
      </c>
      <c r="E29" s="7"/>
      <c r="F29" s="6">
        <v>52</v>
      </c>
      <c r="G29" s="7"/>
      <c r="H29" s="6">
        <v>30</v>
      </c>
      <c r="I29" s="7"/>
      <c r="J29" s="258">
        <v>39</v>
      </c>
      <c r="K29" s="7"/>
      <c r="L29" s="6">
        <v>16</v>
      </c>
      <c r="M29" s="9"/>
      <c r="N29" s="258"/>
      <c r="O29" s="258">
        <v>130</v>
      </c>
      <c r="P29" s="71">
        <f t="shared" si="8"/>
        <v>209</v>
      </c>
      <c r="Q29" s="63">
        <f t="shared" si="8"/>
        <v>130</v>
      </c>
      <c r="R29" s="174">
        <f>SUM(P29:Q29)</f>
        <v>339</v>
      </c>
    </row>
    <row r="30" spans="1:18">
      <c r="A30" s="4" t="s">
        <v>12</v>
      </c>
      <c r="B30" s="23"/>
      <c r="C30" s="23"/>
      <c r="D30" s="6">
        <v>115</v>
      </c>
      <c r="E30" s="7">
        <v>3</v>
      </c>
      <c r="F30" s="6">
        <v>93</v>
      </c>
      <c r="G30" s="7">
        <v>3</v>
      </c>
      <c r="H30" s="6">
        <v>91</v>
      </c>
      <c r="I30" s="7"/>
      <c r="J30" s="258">
        <v>91</v>
      </c>
      <c r="K30" s="7"/>
      <c r="L30" s="6">
        <v>136</v>
      </c>
      <c r="M30" s="9">
        <v>2</v>
      </c>
      <c r="N30" s="258"/>
      <c r="O30" s="258">
        <v>415</v>
      </c>
      <c r="P30" s="71">
        <f t="shared" si="8"/>
        <v>526</v>
      </c>
      <c r="Q30" s="63">
        <f t="shared" si="8"/>
        <v>423</v>
      </c>
      <c r="R30" s="174">
        <f>SUM(P30:Q30)</f>
        <v>949</v>
      </c>
    </row>
    <row r="31" spans="1:18">
      <c r="A31" s="4" t="s">
        <v>44</v>
      </c>
      <c r="B31" s="23"/>
      <c r="C31" s="23"/>
      <c r="D31" s="17">
        <v>75</v>
      </c>
      <c r="E31" s="34"/>
      <c r="F31" s="17">
        <v>92</v>
      </c>
      <c r="G31" s="34"/>
      <c r="H31" s="17">
        <v>36</v>
      </c>
      <c r="I31" s="34"/>
      <c r="J31" s="35">
        <v>102</v>
      </c>
      <c r="K31" s="34"/>
      <c r="L31" s="17">
        <v>97</v>
      </c>
      <c r="M31" s="31"/>
      <c r="N31" s="35"/>
      <c r="O31" s="35">
        <v>79</v>
      </c>
      <c r="P31" s="72">
        <f t="shared" si="8"/>
        <v>402</v>
      </c>
      <c r="Q31" s="64">
        <f t="shared" si="8"/>
        <v>79</v>
      </c>
      <c r="R31" s="175">
        <f>SUM(P31:Q31)</f>
        <v>481</v>
      </c>
    </row>
    <row r="32" spans="1:18" ht="15" thickBot="1">
      <c r="A32" s="114"/>
      <c r="B32" s="111"/>
      <c r="C32" s="111"/>
      <c r="D32" s="37">
        <f t="shared" ref="D32:M32" si="9">SUM(D25:D31)</f>
        <v>329</v>
      </c>
      <c r="E32" s="38">
        <f t="shared" si="9"/>
        <v>3</v>
      </c>
      <c r="F32" s="32">
        <f t="shared" si="9"/>
        <v>277</v>
      </c>
      <c r="G32" s="39">
        <f t="shared" si="9"/>
        <v>3</v>
      </c>
      <c r="H32" s="32">
        <f t="shared" si="9"/>
        <v>199</v>
      </c>
      <c r="I32" s="39">
        <f t="shared" si="9"/>
        <v>0</v>
      </c>
      <c r="J32" s="40">
        <f t="shared" si="9"/>
        <v>287</v>
      </c>
      <c r="K32" s="39">
        <f t="shared" si="9"/>
        <v>0</v>
      </c>
      <c r="L32" s="40">
        <f t="shared" si="9"/>
        <v>291</v>
      </c>
      <c r="M32" s="38">
        <f t="shared" si="9"/>
        <v>2</v>
      </c>
      <c r="N32" s="40"/>
      <c r="O32" s="68">
        <f>SUM(O25:O31)</f>
        <v>822</v>
      </c>
      <c r="P32" s="73">
        <f>SUM(P25:P31)</f>
        <v>1383</v>
      </c>
      <c r="Q32" s="33">
        <f t="shared" si="8"/>
        <v>830</v>
      </c>
      <c r="R32" s="61">
        <f>SUM(P32:Q32)</f>
        <v>2213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822</v>
      </c>
    </row>
    <row r="35" spans="1:18">
      <c r="A35" s="3" t="s">
        <v>15</v>
      </c>
      <c r="B35" s="23"/>
      <c r="C35" s="23"/>
      <c r="D35" s="355">
        <v>29</v>
      </c>
      <c r="E35" s="355"/>
      <c r="F35" s="355">
        <v>22</v>
      </c>
      <c r="G35" s="355"/>
      <c r="H35" s="355">
        <v>23</v>
      </c>
      <c r="I35" s="355"/>
      <c r="J35" s="332">
        <v>26</v>
      </c>
      <c r="K35" s="356"/>
      <c r="L35" s="355">
        <v>26</v>
      </c>
      <c r="M35" s="355"/>
      <c r="N35" s="332"/>
      <c r="O35" s="333"/>
      <c r="P35" s="343">
        <f t="shared" si="10"/>
        <v>126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3</v>
      </c>
      <c r="G37" s="355"/>
      <c r="H37" s="355"/>
      <c r="I37" s="355"/>
      <c r="J37" s="332"/>
      <c r="K37" s="332"/>
      <c r="L37" s="332">
        <v>2</v>
      </c>
      <c r="M37" s="332"/>
      <c r="N37" s="332"/>
      <c r="O37" s="333"/>
      <c r="P37" s="343">
        <f t="shared" si="10"/>
        <v>8</v>
      </c>
      <c r="Q37" s="344"/>
      <c r="R37" s="84"/>
    </row>
    <row r="38" spans="1:18" ht="15">
      <c r="A38" s="76" t="s">
        <v>2</v>
      </c>
      <c r="B38" s="23"/>
      <c r="C38" s="23"/>
      <c r="D38" s="360"/>
      <c r="E38" s="361"/>
      <c r="F38" s="360"/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0</v>
      </c>
      <c r="Q38" s="344"/>
      <c r="R38" s="119"/>
    </row>
    <row r="39" spans="1:18" ht="15" thickBot="1">
      <c r="A39" s="76"/>
      <c r="B39" s="23"/>
      <c r="C39" s="23"/>
      <c r="D39" s="357">
        <f>SUM(D33:E38)</f>
        <v>32</v>
      </c>
      <c r="E39" s="357"/>
      <c r="F39" s="357">
        <f>SUM(F33:G38)</f>
        <v>25</v>
      </c>
      <c r="G39" s="357"/>
      <c r="H39" s="357">
        <f>SUM(H33:I38)</f>
        <v>23</v>
      </c>
      <c r="I39" s="357"/>
      <c r="J39" s="357">
        <f>SUM(J33:K38)</f>
        <v>26</v>
      </c>
      <c r="K39" s="357"/>
      <c r="L39" s="357">
        <f>SUM(L33:M38)</f>
        <v>28</v>
      </c>
      <c r="M39" s="357"/>
      <c r="N39" s="357">
        <f>SUM(N33:O38)</f>
        <v>0</v>
      </c>
      <c r="O39" s="357"/>
      <c r="P39" s="358">
        <f t="shared" si="10"/>
        <v>134</v>
      </c>
      <c r="Q39" s="359"/>
      <c r="R39" s="120">
        <f>SUM(D39:O39)</f>
        <v>134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186</v>
      </c>
      <c r="E41" s="43"/>
      <c r="F41" s="43">
        <f t="shared" ref="F41:N41" si="11">SUM(F8+F9+F14+F15+F5+F7+F6+F16)</f>
        <v>153</v>
      </c>
      <c r="G41" s="43"/>
      <c r="H41" s="43">
        <f t="shared" si="11"/>
        <v>123</v>
      </c>
      <c r="I41" s="43"/>
      <c r="J41" s="43">
        <f t="shared" si="11"/>
        <v>163</v>
      </c>
      <c r="K41" s="43"/>
      <c r="L41" s="43">
        <f>SUM(L8+L9+L14+L15+L5+L7+L6+L16)</f>
        <v>102</v>
      </c>
      <c r="M41" s="43"/>
      <c r="N41" s="43">
        <f t="shared" si="11"/>
        <v>822</v>
      </c>
      <c r="O41" s="43"/>
      <c r="P41" s="376">
        <f>SUM(D41+F41+H41+J41+L41+N41)</f>
        <v>1549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184</v>
      </c>
      <c r="E42" s="43"/>
      <c r="F42" s="43">
        <f t="shared" ref="F42:N42" si="12">SUM(F10+F11+F5+F14+F15+F16+F7+F6)</f>
        <v>155</v>
      </c>
      <c r="G42" s="43"/>
      <c r="H42" s="43">
        <f t="shared" si="12"/>
        <v>142</v>
      </c>
      <c r="I42" s="43"/>
      <c r="J42" s="43">
        <f t="shared" si="12"/>
        <v>167</v>
      </c>
      <c r="K42" s="43"/>
      <c r="L42" s="43">
        <f t="shared" si="12"/>
        <v>103</v>
      </c>
      <c r="M42" s="43"/>
      <c r="N42" s="43">
        <f t="shared" si="12"/>
        <v>822</v>
      </c>
      <c r="O42" s="43"/>
      <c r="P42" s="376">
        <f>SUM(D42+F42+H42+J42+L42+N42)</f>
        <v>1573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330</v>
      </c>
      <c r="E43" s="44"/>
      <c r="F43" s="44">
        <f t="shared" ref="F43:N43" si="13">SUM(F12+F13+F14+F15+F16+F5+F7+F6)</f>
        <v>274</v>
      </c>
      <c r="G43" s="44"/>
      <c r="H43" s="44">
        <f t="shared" si="13"/>
        <v>180</v>
      </c>
      <c r="I43" s="44"/>
      <c r="J43" s="44">
        <f t="shared" si="13"/>
        <v>283</v>
      </c>
      <c r="K43" s="44"/>
      <c r="L43" s="44">
        <f t="shared" si="13"/>
        <v>292</v>
      </c>
      <c r="M43" s="44"/>
      <c r="N43" s="44">
        <f t="shared" si="13"/>
        <v>822</v>
      </c>
      <c r="O43" s="44"/>
      <c r="P43" s="382">
        <f>SUM(D43+F43+H43+J43+L43+N43)</f>
        <v>2181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700</v>
      </c>
      <c r="E44" s="46"/>
      <c r="F44" s="45">
        <f>SUM(F41:F43)</f>
        <v>582</v>
      </c>
      <c r="G44" s="47"/>
      <c r="H44" s="45">
        <f>SUM(H41:H43)</f>
        <v>445</v>
      </c>
      <c r="I44" s="46"/>
      <c r="J44" s="45">
        <f>SUM(J41:J43)</f>
        <v>613</v>
      </c>
      <c r="K44" s="46"/>
      <c r="L44" s="45">
        <f>SUM(L41:L43)</f>
        <v>497</v>
      </c>
      <c r="M44" s="46"/>
      <c r="N44" s="45">
        <f>SUM(N41:N43)</f>
        <v>2466</v>
      </c>
      <c r="O44" s="46"/>
      <c r="P44" s="362">
        <f>SUM(P41:P43)</f>
        <v>5303</v>
      </c>
      <c r="Q44" s="363"/>
      <c r="R44" s="120">
        <f>SUM(D44:N44)</f>
        <v>5303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>
        <v>49</v>
      </c>
      <c r="E46" s="98"/>
      <c r="F46" s="97">
        <v>108</v>
      </c>
      <c r="G46" s="98"/>
      <c r="H46" s="97">
        <v>53</v>
      </c>
      <c r="I46" s="98"/>
      <c r="J46" s="97">
        <v>52</v>
      </c>
      <c r="K46" s="98"/>
      <c r="L46" s="97">
        <v>11</v>
      </c>
      <c r="M46" s="99"/>
      <c r="N46" s="97">
        <v>12</v>
      </c>
      <c r="O46" s="100"/>
      <c r="P46" s="101">
        <f>SUM(D46+F46+H46+J46+L46+N46)</f>
        <v>285</v>
      </c>
      <c r="Q46" s="53"/>
      <c r="R46" s="121"/>
    </row>
    <row r="47" spans="1:18" ht="15">
      <c r="A47" s="48" t="s">
        <v>38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476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476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49</v>
      </c>
      <c r="E49" s="118"/>
      <c r="F49" s="118">
        <f>SUM(F46:F48)</f>
        <v>108</v>
      </c>
      <c r="G49" s="118"/>
      <c r="H49" s="118">
        <f>SUM(H46:H48)</f>
        <v>529</v>
      </c>
      <c r="I49" s="118"/>
      <c r="J49" s="118">
        <f>SUM(J46:J48)</f>
        <v>52</v>
      </c>
      <c r="K49" s="118"/>
      <c r="L49" s="118">
        <f>SUM(L46:L48)</f>
        <v>11</v>
      </c>
      <c r="M49" s="118"/>
      <c r="N49" s="118">
        <f>SUM(N46:N48)</f>
        <v>12</v>
      </c>
      <c r="O49" s="107"/>
      <c r="P49" s="108">
        <f>SUM(P46:P48)</f>
        <v>761</v>
      </c>
      <c r="Q49" s="54"/>
      <c r="R49" s="122">
        <f>SUM(D49:O49)</f>
        <v>761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sqref="A1:XFD1048576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42576</v>
      </c>
      <c r="E2" s="330"/>
      <c r="F2" s="330">
        <v>42578</v>
      </c>
      <c r="G2" s="330"/>
      <c r="H2" s="330">
        <v>42579</v>
      </c>
      <c r="I2" s="330"/>
      <c r="J2" s="330">
        <v>42580</v>
      </c>
      <c r="K2" s="330"/>
      <c r="L2" s="330">
        <v>42581</v>
      </c>
      <c r="M2" s="330"/>
      <c r="N2" s="330">
        <v>42582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61" t="s">
        <v>28</v>
      </c>
      <c r="F4" s="85" t="s">
        <v>27</v>
      </c>
      <c r="G4" s="261" t="s">
        <v>28</v>
      </c>
      <c r="H4" s="85" t="s">
        <v>25</v>
      </c>
      <c r="I4" s="261" t="s">
        <v>28</v>
      </c>
      <c r="J4" s="85" t="s">
        <v>25</v>
      </c>
      <c r="K4" s="261" t="s">
        <v>28</v>
      </c>
      <c r="L4" s="85" t="s">
        <v>25</v>
      </c>
      <c r="M4" s="261" t="s">
        <v>28</v>
      </c>
      <c r="N4" s="85" t="s">
        <v>25</v>
      </c>
      <c r="O4" s="26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27</v>
      </c>
      <c r="E5" s="25">
        <f>SUM(C5*D5)</f>
        <v>1350</v>
      </c>
      <c r="F5" s="143">
        <v>38</v>
      </c>
      <c r="G5" s="25">
        <f>SUM(C5*F5)</f>
        <v>1900</v>
      </c>
      <c r="H5" s="143">
        <v>26</v>
      </c>
      <c r="I5" s="25">
        <f>SUM(C5*H5)</f>
        <v>1300</v>
      </c>
      <c r="J5" s="143">
        <v>24</v>
      </c>
      <c r="K5" s="26">
        <f>SUM(C5*J5)</f>
        <v>1200</v>
      </c>
      <c r="L5" s="143">
        <v>53</v>
      </c>
      <c r="M5" s="25">
        <f>SUM(C5*L5)</f>
        <v>2650</v>
      </c>
      <c r="N5" s="143"/>
      <c r="O5" s="86"/>
      <c r="P5" s="152">
        <f t="shared" ref="P5:Q14" si="0">SUM(D5+F5+H5+J5+L5+N5)</f>
        <v>168</v>
      </c>
      <c r="Q5" s="21">
        <f t="shared" si="0"/>
        <v>8400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117</v>
      </c>
      <c r="E6" s="25">
        <f t="shared" ref="E6:E13" si="1">SUM(C6*D6)</f>
        <v>2925</v>
      </c>
      <c r="F6" s="144">
        <v>103</v>
      </c>
      <c r="G6" s="25">
        <f t="shared" ref="G6:G13" si="2">SUM(F6*C6)</f>
        <v>2575</v>
      </c>
      <c r="H6" s="144">
        <v>67</v>
      </c>
      <c r="I6" s="25">
        <f t="shared" ref="I6:I13" si="3">SUM(C6*H6)</f>
        <v>1675</v>
      </c>
      <c r="J6" s="144">
        <v>119</v>
      </c>
      <c r="K6" s="26">
        <f t="shared" ref="K6:K13" si="4">SUM(C6*J6)</f>
        <v>2975</v>
      </c>
      <c r="L6" s="144">
        <v>109</v>
      </c>
      <c r="M6" s="25">
        <f t="shared" ref="M6:M13" si="5">SUM(C6*L6)</f>
        <v>2725</v>
      </c>
      <c r="N6" s="144"/>
      <c r="O6" s="128"/>
      <c r="P6" s="153">
        <f t="shared" si="0"/>
        <v>515</v>
      </c>
      <c r="Q6" s="21">
        <f t="shared" si="0"/>
        <v>12875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6</v>
      </c>
      <c r="E8" s="25">
        <f t="shared" si="1"/>
        <v>180</v>
      </c>
      <c r="F8" s="144">
        <v>2</v>
      </c>
      <c r="G8" s="25">
        <f t="shared" si="2"/>
        <v>60</v>
      </c>
      <c r="H8" s="144"/>
      <c r="I8" s="25">
        <f t="shared" si="3"/>
        <v>0</v>
      </c>
      <c r="J8" s="144">
        <v>2</v>
      </c>
      <c r="K8" s="26">
        <f t="shared" si="4"/>
        <v>60</v>
      </c>
      <c r="L8" s="144">
        <v>3</v>
      </c>
      <c r="M8" s="25">
        <f t="shared" si="5"/>
        <v>90</v>
      </c>
      <c r="N8" s="144"/>
      <c r="O8" s="86"/>
      <c r="P8" s="154">
        <f t="shared" si="0"/>
        <v>13</v>
      </c>
      <c r="Q8" s="22">
        <f t="shared" si="0"/>
        <v>390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5</v>
      </c>
      <c r="E9" s="25">
        <f t="shared" si="1"/>
        <v>75</v>
      </c>
      <c r="F9" s="144">
        <v>1</v>
      </c>
      <c r="G9" s="25">
        <f t="shared" si="2"/>
        <v>15</v>
      </c>
      <c r="H9" s="144"/>
      <c r="I9" s="25">
        <f t="shared" si="3"/>
        <v>0</v>
      </c>
      <c r="J9" s="144"/>
      <c r="K9" s="26">
        <f t="shared" si="4"/>
        <v>0</v>
      </c>
      <c r="L9" s="144">
        <v>2</v>
      </c>
      <c r="M9" s="25">
        <f t="shared" si="5"/>
        <v>30</v>
      </c>
      <c r="N9" s="144"/>
      <c r="O9" s="86"/>
      <c r="P9" s="154">
        <f>SUM(D9+F9+H9+J9+L9+N9)</f>
        <v>8</v>
      </c>
      <c r="Q9" s="22">
        <f>SUM(E9+G9+I9+K9+M9+O9)</f>
        <v>120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2</v>
      </c>
      <c r="G10" s="25">
        <f t="shared" si="2"/>
        <v>40</v>
      </c>
      <c r="H10" s="144">
        <v>1</v>
      </c>
      <c r="I10" s="25">
        <f t="shared" si="3"/>
        <v>20</v>
      </c>
      <c r="J10" s="144">
        <v>2</v>
      </c>
      <c r="K10" s="26">
        <f t="shared" si="4"/>
        <v>40</v>
      </c>
      <c r="L10" s="144">
        <v>2</v>
      </c>
      <c r="M10" s="25">
        <f t="shared" si="5"/>
        <v>40</v>
      </c>
      <c r="N10" s="144"/>
      <c r="O10" s="86"/>
      <c r="P10" s="154">
        <f t="shared" si="0"/>
        <v>7</v>
      </c>
      <c r="Q10" s="22">
        <f t="shared" si="0"/>
        <v>140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2</v>
      </c>
      <c r="G11" s="25">
        <f t="shared" si="2"/>
        <v>20</v>
      </c>
      <c r="H11" s="144">
        <v>2</v>
      </c>
      <c r="I11" s="25">
        <f t="shared" si="3"/>
        <v>20</v>
      </c>
      <c r="J11" s="144">
        <v>3</v>
      </c>
      <c r="K11" s="26">
        <f t="shared" si="4"/>
        <v>30</v>
      </c>
      <c r="L11" s="144">
        <v>1</v>
      </c>
      <c r="M11" s="25">
        <f t="shared" si="5"/>
        <v>10</v>
      </c>
      <c r="N11" s="144"/>
      <c r="O11" s="86"/>
      <c r="P11" s="154">
        <f t="shared" si="0"/>
        <v>8</v>
      </c>
      <c r="Q11" s="22">
        <f t="shared" si="0"/>
        <v>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76</v>
      </c>
      <c r="E12" s="25">
        <f t="shared" si="1"/>
        <v>1520</v>
      </c>
      <c r="F12" s="144">
        <v>43</v>
      </c>
      <c r="G12" s="25">
        <f t="shared" si="2"/>
        <v>860</v>
      </c>
      <c r="H12" s="144">
        <v>54</v>
      </c>
      <c r="I12" s="25">
        <f t="shared" si="3"/>
        <v>1080</v>
      </c>
      <c r="J12" s="144">
        <v>55</v>
      </c>
      <c r="K12" s="26">
        <f t="shared" si="4"/>
        <v>1100</v>
      </c>
      <c r="L12" s="144">
        <v>57</v>
      </c>
      <c r="M12" s="25">
        <f t="shared" si="5"/>
        <v>1140</v>
      </c>
      <c r="N12" s="144"/>
      <c r="O12" s="86"/>
      <c r="P12" s="154">
        <f t="shared" si="0"/>
        <v>285</v>
      </c>
      <c r="Q12" s="22">
        <f t="shared" si="0"/>
        <v>5700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146</v>
      </c>
      <c r="E13" s="25">
        <f t="shared" si="1"/>
        <v>1460</v>
      </c>
      <c r="F13" s="144">
        <v>53</v>
      </c>
      <c r="G13" s="25">
        <f t="shared" si="2"/>
        <v>530</v>
      </c>
      <c r="H13" s="144">
        <v>75</v>
      </c>
      <c r="I13" s="25">
        <f t="shared" si="3"/>
        <v>750</v>
      </c>
      <c r="J13" s="144">
        <v>50</v>
      </c>
      <c r="K13" s="26">
        <f t="shared" si="4"/>
        <v>500</v>
      </c>
      <c r="L13" s="144">
        <v>45</v>
      </c>
      <c r="M13" s="25">
        <f t="shared" si="5"/>
        <v>450</v>
      </c>
      <c r="N13" s="144"/>
      <c r="O13" s="86"/>
      <c r="P13" s="154">
        <f t="shared" si="0"/>
        <v>369</v>
      </c>
      <c r="Q13" s="22">
        <f t="shared" si="0"/>
        <v>3690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/>
      <c r="G15" s="29"/>
      <c r="H15" s="145">
        <v>2</v>
      </c>
      <c r="I15" s="29"/>
      <c r="J15" s="145">
        <v>2</v>
      </c>
      <c r="K15" s="30"/>
      <c r="L15" s="145">
        <v>2</v>
      </c>
      <c r="M15" s="29"/>
      <c r="N15" s="145"/>
      <c r="O15" s="86"/>
      <c r="P15" s="155">
        <f>SUM(D15+F15+H15+J15+L15+N15)</f>
        <v>9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730</v>
      </c>
      <c r="O16" s="88"/>
      <c r="P16" s="155">
        <f>SUM(D16+F16+H16+J16+L16+N16)</f>
        <v>730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380</v>
      </c>
      <c r="E17" s="168">
        <f>SUM(E5:E16)</f>
        <v>7510</v>
      </c>
      <c r="F17" s="170">
        <f t="shared" ref="F17:Q17" si="6">SUM(F5:F16)</f>
        <v>244</v>
      </c>
      <c r="G17" s="168">
        <f t="shared" si="6"/>
        <v>6000</v>
      </c>
      <c r="H17" s="170">
        <f t="shared" si="6"/>
        <v>227</v>
      </c>
      <c r="I17" s="168">
        <f t="shared" si="6"/>
        <v>4845</v>
      </c>
      <c r="J17" s="170">
        <f t="shared" si="6"/>
        <v>257</v>
      </c>
      <c r="K17" s="168">
        <f t="shared" si="6"/>
        <v>5905</v>
      </c>
      <c r="L17" s="170">
        <f t="shared" si="6"/>
        <v>274</v>
      </c>
      <c r="M17" s="168">
        <f t="shared" si="6"/>
        <v>7135</v>
      </c>
      <c r="N17" s="170">
        <f t="shared" si="6"/>
        <v>730</v>
      </c>
      <c r="O17" s="171">
        <f t="shared" si="6"/>
        <v>0</v>
      </c>
      <c r="P17" s="172">
        <f t="shared" si="6"/>
        <v>2112</v>
      </c>
      <c r="Q17" s="173">
        <f t="shared" si="6"/>
        <v>31395</v>
      </c>
      <c r="R17" s="84"/>
    </row>
    <row r="18" spans="1:18" ht="13.5" customHeight="1">
      <c r="A18" s="159" t="s">
        <v>49</v>
      </c>
      <c r="B18" s="160"/>
      <c r="C18" s="160"/>
      <c r="D18" s="221">
        <v>12</v>
      </c>
      <c r="E18" s="222">
        <v>4500</v>
      </c>
      <c r="F18" s="221">
        <v>7</v>
      </c>
      <c r="G18" s="222">
        <v>3550</v>
      </c>
      <c r="H18" s="221">
        <v>1</v>
      </c>
      <c r="I18" s="222">
        <v>375</v>
      </c>
      <c r="J18" s="221">
        <v>4</v>
      </c>
      <c r="K18" s="222">
        <v>1500</v>
      </c>
      <c r="L18" s="223">
        <v>2</v>
      </c>
      <c r="M18" s="222">
        <v>750</v>
      </c>
      <c r="N18" s="224"/>
      <c r="O18" s="82"/>
      <c r="P18" s="224">
        <f>SUM(N18+L18+J18+H18+F18+D18)</f>
        <v>26</v>
      </c>
      <c r="Q18" s="21">
        <f>SUM(M18+K18+I18+G18+E18+O18)</f>
        <v>10675</v>
      </c>
      <c r="R18" s="84"/>
    </row>
    <row r="19" spans="1:18">
      <c r="A19" s="159" t="s">
        <v>54</v>
      </c>
      <c r="B19" s="160"/>
      <c r="C19" s="160"/>
      <c r="D19" s="226">
        <v>2</v>
      </c>
      <c r="E19" s="27">
        <v>300</v>
      </c>
      <c r="F19" s="226"/>
      <c r="G19" s="27"/>
      <c r="H19" s="226">
        <v>1</v>
      </c>
      <c r="I19" s="27">
        <v>150</v>
      </c>
      <c r="J19" s="226"/>
      <c r="K19" s="27"/>
      <c r="L19" s="144"/>
      <c r="M19" s="27"/>
      <c r="N19" s="227"/>
      <c r="O19" s="228"/>
      <c r="P19" s="227">
        <f>SUM(N19+L19+J19+H19+F19+D19)</f>
        <v>3</v>
      </c>
      <c r="Q19" s="21">
        <f>SUM(M19+K19+I19+G19+E19+O19)</f>
        <v>450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55</v>
      </c>
      <c r="E21" s="237">
        <v>550</v>
      </c>
      <c r="F21" s="238">
        <v>44</v>
      </c>
      <c r="G21" s="237">
        <v>440</v>
      </c>
      <c r="H21" s="238">
        <v>48</v>
      </c>
      <c r="I21" s="237">
        <v>480</v>
      </c>
      <c r="J21" s="238">
        <v>51</v>
      </c>
      <c r="K21" s="237">
        <v>510</v>
      </c>
      <c r="L21" s="238">
        <v>41</v>
      </c>
      <c r="M21" s="237">
        <v>410</v>
      </c>
      <c r="N21" s="238">
        <v>120</v>
      </c>
      <c r="O21" s="237">
        <v>1200</v>
      </c>
      <c r="P21" s="239">
        <f>SUM(N21+L21+J21+H21+F21+D21)</f>
        <v>359</v>
      </c>
      <c r="Q21" s="21">
        <f>SUM(M21+K21+I21+G21+E21+O21)</f>
        <v>3590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449</v>
      </c>
      <c r="E22" s="129">
        <f t="shared" si="7"/>
        <v>12860</v>
      </c>
      <c r="F22" s="151">
        <f t="shared" si="7"/>
        <v>295</v>
      </c>
      <c r="G22" s="129">
        <f t="shared" si="7"/>
        <v>9990</v>
      </c>
      <c r="H22" s="151">
        <f t="shared" si="7"/>
        <v>277</v>
      </c>
      <c r="I22" s="129">
        <f t="shared" si="7"/>
        <v>5850</v>
      </c>
      <c r="J22" s="151">
        <f t="shared" si="7"/>
        <v>312</v>
      </c>
      <c r="K22" s="129">
        <f t="shared" si="7"/>
        <v>7915</v>
      </c>
      <c r="L22" s="151">
        <f t="shared" si="7"/>
        <v>317</v>
      </c>
      <c r="M22" s="129">
        <f t="shared" si="7"/>
        <v>8295</v>
      </c>
      <c r="N22" s="151">
        <f t="shared" si="7"/>
        <v>850</v>
      </c>
      <c r="O22" s="129">
        <f t="shared" si="7"/>
        <v>1200</v>
      </c>
      <c r="P22" s="151">
        <f t="shared" si="7"/>
        <v>2500</v>
      </c>
      <c r="Q22" s="129">
        <f>SUM(Q17:Q21)</f>
        <v>46110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59">
        <v>3</v>
      </c>
      <c r="E25" s="58"/>
      <c r="F25" s="260"/>
      <c r="G25" s="59"/>
      <c r="H25" s="260"/>
      <c r="I25" s="59"/>
      <c r="J25" s="259"/>
      <c r="K25" s="58"/>
      <c r="L25" s="259"/>
      <c r="M25" s="59"/>
      <c r="N25" s="60"/>
      <c r="O25" s="260">
        <v>40</v>
      </c>
      <c r="P25" s="69">
        <f t="shared" ref="P25:Q32" si="8">SUM(D25+F25+H25+J25+L25+N25)</f>
        <v>3</v>
      </c>
      <c r="Q25" s="62">
        <f t="shared" si="8"/>
        <v>40</v>
      </c>
      <c r="R25" s="323">
        <f>SUM(P25:Q26)</f>
        <v>274</v>
      </c>
    </row>
    <row r="26" spans="1:18" ht="15" customHeight="1">
      <c r="A26" s="4" t="s">
        <v>8</v>
      </c>
      <c r="B26" s="23"/>
      <c r="C26" s="23"/>
      <c r="D26" s="6">
        <v>44</v>
      </c>
      <c r="E26" s="7"/>
      <c r="F26" s="6">
        <v>27</v>
      </c>
      <c r="G26" s="7"/>
      <c r="H26" s="6">
        <v>34</v>
      </c>
      <c r="I26" s="7"/>
      <c r="J26" s="258">
        <v>19</v>
      </c>
      <c r="K26" s="7"/>
      <c r="L26" s="6">
        <v>30</v>
      </c>
      <c r="M26" s="7"/>
      <c r="N26" s="258"/>
      <c r="O26" s="258">
        <v>77</v>
      </c>
      <c r="P26" s="70">
        <f t="shared" si="8"/>
        <v>154</v>
      </c>
      <c r="Q26" s="63">
        <f t="shared" si="8"/>
        <v>77</v>
      </c>
      <c r="R26" s="324"/>
    </row>
    <row r="27" spans="1:18">
      <c r="A27" s="4" t="s">
        <v>9</v>
      </c>
      <c r="B27" s="23"/>
      <c r="C27" s="23"/>
      <c r="D27" s="6">
        <v>15</v>
      </c>
      <c r="E27" s="7"/>
      <c r="F27" s="6">
        <v>8</v>
      </c>
      <c r="G27" s="7"/>
      <c r="H27" s="6">
        <v>9</v>
      </c>
      <c r="I27" s="7"/>
      <c r="J27" s="258">
        <v>2</v>
      </c>
      <c r="K27" s="7"/>
      <c r="L27" s="6">
        <v>10</v>
      </c>
      <c r="M27" s="9"/>
      <c r="N27" s="258"/>
      <c r="O27" s="258">
        <v>47</v>
      </c>
      <c r="P27" s="71">
        <f t="shared" si="8"/>
        <v>44</v>
      </c>
      <c r="Q27" s="63">
        <f t="shared" si="8"/>
        <v>47</v>
      </c>
      <c r="R27" s="325">
        <f>SUM(P27:Q28)</f>
        <v>171</v>
      </c>
    </row>
    <row r="28" spans="1:18" ht="15" customHeight="1">
      <c r="A28" s="4" t="s">
        <v>10</v>
      </c>
      <c r="B28" s="23"/>
      <c r="C28" s="23"/>
      <c r="D28" s="6">
        <v>5</v>
      </c>
      <c r="E28" s="7"/>
      <c r="F28" s="6">
        <v>8</v>
      </c>
      <c r="G28" s="7"/>
      <c r="H28" s="6">
        <v>1</v>
      </c>
      <c r="I28" s="7"/>
      <c r="J28" s="258">
        <v>2</v>
      </c>
      <c r="K28" s="7"/>
      <c r="L28" s="6">
        <v>9</v>
      </c>
      <c r="M28" s="9"/>
      <c r="N28" s="258"/>
      <c r="O28" s="258">
        <v>55</v>
      </c>
      <c r="P28" s="71">
        <f t="shared" si="8"/>
        <v>25</v>
      </c>
      <c r="Q28" s="63">
        <f t="shared" si="8"/>
        <v>55</v>
      </c>
      <c r="R28" s="326"/>
    </row>
    <row r="29" spans="1:18">
      <c r="A29" s="4" t="s">
        <v>11</v>
      </c>
      <c r="B29" s="23"/>
      <c r="C29" s="23"/>
      <c r="D29" s="6">
        <v>42</v>
      </c>
      <c r="E29" s="7"/>
      <c r="F29" s="6">
        <v>41</v>
      </c>
      <c r="G29" s="7"/>
      <c r="H29" s="6">
        <v>25</v>
      </c>
      <c r="I29" s="7"/>
      <c r="J29" s="258">
        <v>84</v>
      </c>
      <c r="K29" s="7"/>
      <c r="L29" s="6">
        <v>49</v>
      </c>
      <c r="M29" s="9"/>
      <c r="N29" s="258"/>
      <c r="O29" s="258">
        <v>131</v>
      </c>
      <c r="P29" s="71">
        <f t="shared" si="8"/>
        <v>241</v>
      </c>
      <c r="Q29" s="63">
        <f t="shared" si="8"/>
        <v>131</v>
      </c>
      <c r="R29" s="174">
        <f>SUM(P29:Q29)</f>
        <v>372</v>
      </c>
    </row>
    <row r="30" spans="1:18">
      <c r="A30" s="4" t="s">
        <v>12</v>
      </c>
      <c r="B30" s="23"/>
      <c r="C30" s="23"/>
      <c r="D30" s="6">
        <v>153</v>
      </c>
      <c r="E30" s="7">
        <v>3</v>
      </c>
      <c r="F30" s="6">
        <v>121</v>
      </c>
      <c r="G30" s="7"/>
      <c r="H30" s="6">
        <v>87</v>
      </c>
      <c r="I30" s="7">
        <v>2</v>
      </c>
      <c r="J30" s="258">
        <v>116</v>
      </c>
      <c r="K30" s="7">
        <v>2</v>
      </c>
      <c r="L30" s="6">
        <v>133</v>
      </c>
      <c r="M30" s="9">
        <v>2</v>
      </c>
      <c r="N30" s="258"/>
      <c r="O30" s="258">
        <v>324</v>
      </c>
      <c r="P30" s="71">
        <f t="shared" si="8"/>
        <v>610</v>
      </c>
      <c r="Q30" s="63">
        <f t="shared" si="8"/>
        <v>333</v>
      </c>
      <c r="R30" s="174">
        <f>SUM(P30:Q30)</f>
        <v>943</v>
      </c>
    </row>
    <row r="31" spans="1:18">
      <c r="A31" s="4" t="s">
        <v>44</v>
      </c>
      <c r="B31" s="23"/>
      <c r="C31" s="23"/>
      <c r="D31" s="17">
        <v>115</v>
      </c>
      <c r="E31" s="34"/>
      <c r="F31" s="17">
        <v>39</v>
      </c>
      <c r="G31" s="34"/>
      <c r="H31" s="17">
        <v>69</v>
      </c>
      <c r="I31" s="34"/>
      <c r="J31" s="35">
        <v>32</v>
      </c>
      <c r="K31" s="34"/>
      <c r="L31" s="17">
        <v>41</v>
      </c>
      <c r="M31" s="31"/>
      <c r="N31" s="35"/>
      <c r="O31" s="35">
        <v>56</v>
      </c>
      <c r="P31" s="72">
        <f t="shared" si="8"/>
        <v>296</v>
      </c>
      <c r="Q31" s="64">
        <f t="shared" si="8"/>
        <v>56</v>
      </c>
      <c r="R31" s="175">
        <f>SUM(P31:Q31)</f>
        <v>352</v>
      </c>
    </row>
    <row r="32" spans="1:18" ht="15" thickBot="1">
      <c r="A32" s="114"/>
      <c r="B32" s="111"/>
      <c r="C32" s="111"/>
      <c r="D32" s="37">
        <f t="shared" ref="D32:M32" si="9">SUM(D25:D31)</f>
        <v>377</v>
      </c>
      <c r="E32" s="38">
        <f t="shared" si="9"/>
        <v>3</v>
      </c>
      <c r="F32" s="32">
        <f t="shared" si="9"/>
        <v>244</v>
      </c>
      <c r="G32" s="39">
        <f t="shared" si="9"/>
        <v>0</v>
      </c>
      <c r="H32" s="32">
        <f t="shared" si="9"/>
        <v>225</v>
      </c>
      <c r="I32" s="39">
        <f t="shared" si="9"/>
        <v>2</v>
      </c>
      <c r="J32" s="40">
        <f t="shared" si="9"/>
        <v>255</v>
      </c>
      <c r="K32" s="39">
        <f t="shared" si="9"/>
        <v>2</v>
      </c>
      <c r="L32" s="40">
        <f t="shared" si="9"/>
        <v>272</v>
      </c>
      <c r="M32" s="38">
        <f t="shared" si="9"/>
        <v>2</v>
      </c>
      <c r="N32" s="40"/>
      <c r="O32" s="68">
        <f>SUM(O25:O31)</f>
        <v>730</v>
      </c>
      <c r="P32" s="73">
        <f>SUM(P25:P31)</f>
        <v>1373</v>
      </c>
      <c r="Q32" s="33">
        <f t="shared" si="8"/>
        <v>739</v>
      </c>
      <c r="R32" s="61">
        <f>SUM(P32:Q32)</f>
        <v>2112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39" si="10">SUM(D34:O34)</f>
        <v>0</v>
      </c>
      <c r="Q34" s="344"/>
      <c r="R34" s="130">
        <f>SUM(O25:O31)</f>
        <v>730</v>
      </c>
    </row>
    <row r="35" spans="1:18">
      <c r="A35" s="3" t="s">
        <v>15</v>
      </c>
      <c r="B35" s="23"/>
      <c r="C35" s="23"/>
      <c r="D35" s="355">
        <v>44</v>
      </c>
      <c r="E35" s="355"/>
      <c r="F35" s="355">
        <v>35</v>
      </c>
      <c r="G35" s="355"/>
      <c r="H35" s="355">
        <v>6</v>
      </c>
      <c r="I35" s="355"/>
      <c r="J35" s="332">
        <v>34</v>
      </c>
      <c r="K35" s="356"/>
      <c r="L35" s="355">
        <v>18</v>
      </c>
      <c r="M35" s="355"/>
      <c r="N35" s="332"/>
      <c r="O35" s="333"/>
      <c r="P35" s="343">
        <f t="shared" si="10"/>
        <v>137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/>
      <c r="G37" s="355"/>
      <c r="H37" s="355">
        <v>2</v>
      </c>
      <c r="I37" s="355"/>
      <c r="J37" s="332">
        <v>1</v>
      </c>
      <c r="K37" s="332"/>
      <c r="L37" s="332">
        <v>2</v>
      </c>
      <c r="M37" s="332"/>
      <c r="N37" s="332"/>
      <c r="O37" s="333"/>
      <c r="P37" s="343">
        <f t="shared" si="10"/>
        <v>8</v>
      </c>
      <c r="Q37" s="344"/>
      <c r="R37" s="84"/>
    </row>
    <row r="38" spans="1:18" ht="15">
      <c r="A38" s="76" t="s">
        <v>2</v>
      </c>
      <c r="B38" s="23"/>
      <c r="C38" s="23"/>
      <c r="D38" s="360"/>
      <c r="E38" s="361"/>
      <c r="F38" s="360"/>
      <c r="G38" s="361"/>
      <c r="H38" s="360"/>
      <c r="I38" s="361"/>
      <c r="J38" s="364"/>
      <c r="K38" s="365"/>
      <c r="L38" s="364"/>
      <c r="M38" s="365"/>
      <c r="N38" s="364"/>
      <c r="O38" s="366"/>
      <c r="P38" s="343">
        <f t="shared" si="10"/>
        <v>0</v>
      </c>
      <c r="Q38" s="344"/>
      <c r="R38" s="119"/>
    </row>
    <row r="39" spans="1:18" ht="15" thickBot="1">
      <c r="A39" s="76"/>
      <c r="B39" s="23"/>
      <c r="C39" s="23"/>
      <c r="D39" s="357">
        <f>SUM(D33:E38)</f>
        <v>47</v>
      </c>
      <c r="E39" s="357"/>
      <c r="F39" s="357">
        <f>SUM(F33:G38)</f>
        <v>35</v>
      </c>
      <c r="G39" s="357"/>
      <c r="H39" s="357">
        <f>SUM(H33:I38)</f>
        <v>8</v>
      </c>
      <c r="I39" s="357"/>
      <c r="J39" s="357">
        <f>SUM(J33:K38)</f>
        <v>35</v>
      </c>
      <c r="K39" s="357"/>
      <c r="L39" s="357">
        <f>SUM(L33:M38)</f>
        <v>20</v>
      </c>
      <c r="M39" s="357"/>
      <c r="N39" s="357">
        <f>SUM(N33:O38)</f>
        <v>0</v>
      </c>
      <c r="O39" s="357"/>
      <c r="P39" s="358">
        <f t="shared" si="10"/>
        <v>145</v>
      </c>
      <c r="Q39" s="359"/>
      <c r="R39" s="120">
        <f>SUM(D39:O39)</f>
        <v>145</v>
      </c>
    </row>
    <row r="40" spans="1:18" ht="13.5" customHeight="1" thickTop="1">
      <c r="A40" s="370" t="s">
        <v>29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3"/>
      <c r="R40" s="121"/>
    </row>
    <row r="41" spans="1:18" ht="15">
      <c r="A41" s="374" t="s">
        <v>40</v>
      </c>
      <c r="B41" s="375"/>
      <c r="C41" s="375"/>
      <c r="D41" s="43">
        <f>SUM(D8+D9+D14+D15+D5+D7+D6+D16)</f>
        <v>158</v>
      </c>
      <c r="E41" s="43"/>
      <c r="F41" s="43">
        <f t="shared" ref="F41:N41" si="11">SUM(F8+F9+F14+F15+F5+F7+F6+F16)</f>
        <v>144</v>
      </c>
      <c r="G41" s="43"/>
      <c r="H41" s="43">
        <f t="shared" si="11"/>
        <v>95</v>
      </c>
      <c r="I41" s="43"/>
      <c r="J41" s="43">
        <f t="shared" si="11"/>
        <v>147</v>
      </c>
      <c r="K41" s="43"/>
      <c r="L41" s="43">
        <f>SUM(L8+L9+L14+L15+L5+L7+L6+L16)</f>
        <v>169</v>
      </c>
      <c r="M41" s="43"/>
      <c r="N41" s="43">
        <f t="shared" si="11"/>
        <v>730</v>
      </c>
      <c r="O41" s="43"/>
      <c r="P41" s="376">
        <f>SUM(D41+F41+H41+J41+L41+N41)</f>
        <v>1443</v>
      </c>
      <c r="Q41" s="377"/>
      <c r="R41" s="121"/>
    </row>
    <row r="42" spans="1:18" ht="15">
      <c r="A42" s="378" t="s">
        <v>30</v>
      </c>
      <c r="B42" s="379"/>
      <c r="C42" s="379"/>
      <c r="D42" s="43">
        <f>SUM(D10+D11+D5+D14+D15+D16+D7+D6)</f>
        <v>147</v>
      </c>
      <c r="E42" s="43"/>
      <c r="F42" s="43">
        <f t="shared" ref="F42:N42" si="12">SUM(F10+F11+F5+F14+F15+F16+F7+F6)</f>
        <v>145</v>
      </c>
      <c r="G42" s="43"/>
      <c r="H42" s="43">
        <f t="shared" si="12"/>
        <v>98</v>
      </c>
      <c r="I42" s="43"/>
      <c r="J42" s="43">
        <f t="shared" si="12"/>
        <v>150</v>
      </c>
      <c r="K42" s="43"/>
      <c r="L42" s="43">
        <f t="shared" si="12"/>
        <v>167</v>
      </c>
      <c r="M42" s="43"/>
      <c r="N42" s="43">
        <f t="shared" si="12"/>
        <v>730</v>
      </c>
      <c r="O42" s="43"/>
      <c r="P42" s="376">
        <f>SUM(D42+F42+H42+J42+L42+N42)</f>
        <v>1437</v>
      </c>
      <c r="Q42" s="377"/>
      <c r="R42" s="121"/>
    </row>
    <row r="43" spans="1:18" ht="15">
      <c r="A43" s="380" t="s">
        <v>31</v>
      </c>
      <c r="B43" s="381"/>
      <c r="C43" s="381"/>
      <c r="D43" s="44">
        <f>SUM(D12+D13+D14+D15+D16+D5+D7+D6)</f>
        <v>369</v>
      </c>
      <c r="E43" s="44"/>
      <c r="F43" s="44">
        <f t="shared" ref="F43:N43" si="13">SUM(F12+F13+F14+F15+F16+F5+F7+F6)</f>
        <v>237</v>
      </c>
      <c r="G43" s="44"/>
      <c r="H43" s="44">
        <f t="shared" si="13"/>
        <v>224</v>
      </c>
      <c r="I43" s="44"/>
      <c r="J43" s="44">
        <f t="shared" si="13"/>
        <v>250</v>
      </c>
      <c r="K43" s="44"/>
      <c r="L43" s="44">
        <f t="shared" si="13"/>
        <v>266</v>
      </c>
      <c r="M43" s="44"/>
      <c r="N43" s="44">
        <f t="shared" si="13"/>
        <v>730</v>
      </c>
      <c r="O43" s="44"/>
      <c r="P43" s="382">
        <f>SUM(D43+F43+H43+J43+L43+N43)</f>
        <v>2076</v>
      </c>
      <c r="Q43" s="383"/>
      <c r="R43" s="121"/>
    </row>
    <row r="44" spans="1:18">
      <c r="A44" s="41" t="s">
        <v>32</v>
      </c>
      <c r="B44" s="18"/>
      <c r="C44" s="19"/>
      <c r="D44" s="45">
        <f>SUM(D41:D43)</f>
        <v>674</v>
      </c>
      <c r="E44" s="46"/>
      <c r="F44" s="45">
        <f>SUM(F41:F43)</f>
        <v>526</v>
      </c>
      <c r="G44" s="47"/>
      <c r="H44" s="45">
        <f>SUM(H41:H43)</f>
        <v>417</v>
      </c>
      <c r="I44" s="46"/>
      <c r="J44" s="45">
        <f>SUM(J41:J43)</f>
        <v>547</v>
      </c>
      <c r="K44" s="46"/>
      <c r="L44" s="45">
        <f>SUM(L41:L43)</f>
        <v>602</v>
      </c>
      <c r="M44" s="46"/>
      <c r="N44" s="45">
        <f>SUM(N41:N43)</f>
        <v>2190</v>
      </c>
      <c r="O44" s="46"/>
      <c r="P44" s="362">
        <f>SUM(P41:P43)</f>
        <v>4956</v>
      </c>
      <c r="Q44" s="363"/>
      <c r="R44" s="120">
        <f>SUM(D44:N44)</f>
        <v>4956</v>
      </c>
    </row>
    <row r="45" spans="1:18" ht="15">
      <c r="A45" s="77"/>
      <c r="B45" s="95"/>
      <c r="C45" s="95"/>
      <c r="D45" s="367" t="s">
        <v>46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95"/>
      <c r="Q45" s="95"/>
      <c r="R45" s="121"/>
    </row>
    <row r="46" spans="1:18" ht="15">
      <c r="A46" s="55" t="s">
        <v>37</v>
      </c>
      <c r="B46" s="56"/>
      <c r="C46" s="57"/>
      <c r="D46" s="97">
        <v>39</v>
      </c>
      <c r="E46" s="98"/>
      <c r="F46" s="97">
        <v>70</v>
      </c>
      <c r="G46" s="98"/>
      <c r="H46" s="97">
        <v>35</v>
      </c>
      <c r="I46" s="98"/>
      <c r="J46" s="97">
        <v>39</v>
      </c>
      <c r="K46" s="98"/>
      <c r="L46" s="97"/>
      <c r="M46" s="99"/>
      <c r="N46" s="97"/>
      <c r="O46" s="100"/>
      <c r="P46" s="101">
        <f>SUM(D46+F46+H46+J46+L46+N46)</f>
        <v>183</v>
      </c>
      <c r="Q46" s="53"/>
      <c r="R46" s="121"/>
    </row>
    <row r="47" spans="1:18" ht="15">
      <c r="A47" s="48" t="s">
        <v>38</v>
      </c>
      <c r="B47" s="49"/>
      <c r="C47" s="50"/>
      <c r="D47" s="102">
        <v>102</v>
      </c>
      <c r="E47" s="103"/>
      <c r="F47" s="102">
        <v>220</v>
      </c>
      <c r="G47" s="103"/>
      <c r="H47" s="102">
        <v>109</v>
      </c>
      <c r="I47" s="103"/>
      <c r="J47" s="102">
        <v>112</v>
      </c>
      <c r="K47" s="103"/>
      <c r="L47" s="102"/>
      <c r="M47" s="104"/>
      <c r="N47" s="102"/>
      <c r="O47" s="105"/>
      <c r="P47" s="106">
        <f>SUM(D47+F47+H47+J47+L47+N47)</f>
        <v>543</v>
      </c>
      <c r="Q47" s="51"/>
      <c r="R47" s="121"/>
    </row>
    <row r="48" spans="1:18" ht="15">
      <c r="A48" s="48" t="s">
        <v>42</v>
      </c>
      <c r="B48" s="49"/>
      <c r="C48" s="50"/>
      <c r="D48" s="102"/>
      <c r="E48" s="103"/>
      <c r="F48" s="102"/>
      <c r="G48" s="103"/>
      <c r="H48" s="102">
        <v>400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400</v>
      </c>
      <c r="Q48" s="51"/>
      <c r="R48" s="121"/>
    </row>
    <row r="49" spans="1:18" ht="12.75" customHeight="1" thickBot="1">
      <c r="A49" s="115" t="s">
        <v>43</v>
      </c>
      <c r="B49" s="116"/>
      <c r="C49" s="117"/>
      <c r="D49" s="118">
        <f>SUM(D46:D48)</f>
        <v>141</v>
      </c>
      <c r="E49" s="118"/>
      <c r="F49" s="118">
        <f>SUM(F46:F48)</f>
        <v>290</v>
      </c>
      <c r="G49" s="118"/>
      <c r="H49" s="118">
        <f>SUM(H46:H48)</f>
        <v>544</v>
      </c>
      <c r="I49" s="118"/>
      <c r="J49" s="118">
        <f>SUM(J46:J48)</f>
        <v>151</v>
      </c>
      <c r="K49" s="118"/>
      <c r="L49" s="118">
        <f>SUM(L46:L48)</f>
        <v>0</v>
      </c>
      <c r="M49" s="118"/>
      <c r="N49" s="118">
        <f>SUM(N46:N48)</f>
        <v>0</v>
      </c>
      <c r="O49" s="107"/>
      <c r="P49" s="108">
        <f>SUM(P46:P48)</f>
        <v>1126</v>
      </c>
      <c r="Q49" s="54"/>
      <c r="R49" s="122">
        <f>SUM(D49:O49)</f>
        <v>1126</v>
      </c>
    </row>
    <row r="50" spans="1:18" ht="7.5" customHeight="1" thickTop="1">
      <c r="A50" s="78"/>
      <c r="B50" s="96"/>
      <c r="C50" s="96"/>
      <c r="D50" s="246"/>
      <c r="E50" s="96"/>
      <c r="F50" s="246"/>
      <c r="G50" s="96"/>
      <c r="H50" s="246"/>
      <c r="I50" s="96"/>
      <c r="J50" s="246"/>
      <c r="K50" s="96"/>
      <c r="L50" s="246"/>
      <c r="M50" s="96"/>
      <c r="N50" s="246"/>
      <c r="O50" s="96"/>
      <c r="P50" s="96"/>
      <c r="Q50" s="96"/>
      <c r="R50" s="123"/>
    </row>
  </sheetData>
  <mergeCells count="78">
    <mergeCell ref="A43:C43"/>
    <mergeCell ref="P43:Q43"/>
    <mergeCell ref="P44:Q44"/>
    <mergeCell ref="D45:O45"/>
    <mergeCell ref="P39:Q39"/>
    <mergeCell ref="A40:Q40"/>
    <mergeCell ref="A41:C41"/>
    <mergeCell ref="P41:Q41"/>
    <mergeCell ref="A42:C42"/>
    <mergeCell ref="P42:Q42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R51"/>
  <sheetViews>
    <sheetView topLeftCell="A22" workbookViewId="0">
      <selection activeCell="T43" sqref="T43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 s="272" customFormat="1" ht="12">
      <c r="A1" s="42"/>
      <c r="B1" s="42"/>
      <c r="C1" s="428" t="s">
        <v>48</v>
      </c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42583</v>
      </c>
      <c r="E2" s="330"/>
      <c r="F2" s="330">
        <v>42585</v>
      </c>
      <c r="G2" s="330"/>
      <c r="H2" s="330">
        <v>42586</v>
      </c>
      <c r="I2" s="330"/>
      <c r="J2" s="330">
        <v>42587</v>
      </c>
      <c r="K2" s="330"/>
      <c r="L2" s="330">
        <v>42588</v>
      </c>
      <c r="M2" s="330"/>
      <c r="N2" s="330">
        <v>42589</v>
      </c>
      <c r="O2" s="330"/>
      <c r="P2" s="350" t="s">
        <v>33</v>
      </c>
      <c r="Q2" s="351"/>
      <c r="R2" s="83"/>
    </row>
    <row r="3" spans="1:18" ht="12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62" t="s">
        <v>28</v>
      </c>
      <c r="F4" s="85" t="s">
        <v>27</v>
      </c>
      <c r="G4" s="262" t="s">
        <v>28</v>
      </c>
      <c r="H4" s="85" t="s">
        <v>25</v>
      </c>
      <c r="I4" s="262" t="s">
        <v>28</v>
      </c>
      <c r="J4" s="85" t="s">
        <v>25</v>
      </c>
      <c r="K4" s="262" t="s">
        <v>28</v>
      </c>
      <c r="L4" s="85" t="s">
        <v>25</v>
      </c>
      <c r="M4" s="262" t="s">
        <v>28</v>
      </c>
      <c r="N4" s="85" t="s">
        <v>25</v>
      </c>
      <c r="O4" s="26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12</v>
      </c>
      <c r="E5" s="25">
        <f>SUM(C5*D5)</f>
        <v>600</v>
      </c>
      <c r="F5" s="143">
        <v>30</v>
      </c>
      <c r="G5" s="25">
        <f>SUM(C5*F5)</f>
        <v>1500</v>
      </c>
      <c r="H5" s="143">
        <v>26</v>
      </c>
      <c r="I5" s="25">
        <f>SUM(C5*H5)</f>
        <v>1300</v>
      </c>
      <c r="J5" s="143">
        <v>18</v>
      </c>
      <c r="K5" s="26">
        <f>SUM(C5*J5)</f>
        <v>900</v>
      </c>
      <c r="L5" s="143">
        <v>27</v>
      </c>
      <c r="M5" s="25">
        <f>SUM(C5*L5)</f>
        <v>1350</v>
      </c>
      <c r="N5" s="143"/>
      <c r="O5" s="86"/>
      <c r="P5" s="152">
        <f t="shared" ref="P5:Q14" si="0">SUM(D5+F5+H5+J5+L5+N5)</f>
        <v>113</v>
      </c>
      <c r="Q5" s="21">
        <f t="shared" si="0"/>
        <v>5650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35</v>
      </c>
      <c r="E6" s="25">
        <f t="shared" ref="E6:E13" si="1">SUM(C6*D6)</f>
        <v>875</v>
      </c>
      <c r="F6" s="144">
        <v>92</v>
      </c>
      <c r="G6" s="25">
        <f t="shared" ref="G6:G13" si="2">SUM(F6*C6)</f>
        <v>2300</v>
      </c>
      <c r="H6" s="144">
        <v>92</v>
      </c>
      <c r="I6" s="25">
        <f t="shared" ref="I6:I13" si="3">SUM(C6*H6)</f>
        <v>2300</v>
      </c>
      <c r="J6" s="144">
        <v>132</v>
      </c>
      <c r="K6" s="26">
        <f t="shared" ref="K6:K13" si="4">SUM(C6*J6)</f>
        <v>3300</v>
      </c>
      <c r="L6" s="144">
        <v>100</v>
      </c>
      <c r="M6" s="25">
        <f t="shared" ref="M6:M13" si="5">SUM(C6*L6)</f>
        <v>2500</v>
      </c>
      <c r="N6" s="144"/>
      <c r="O6" s="128"/>
      <c r="P6" s="153">
        <f t="shared" si="0"/>
        <v>451</v>
      </c>
      <c r="Q6" s="21">
        <f t="shared" si="0"/>
        <v>11275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2</v>
      </c>
      <c r="G8" s="25">
        <f t="shared" si="2"/>
        <v>60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2</v>
      </c>
      <c r="Q8" s="22">
        <f t="shared" si="0"/>
        <v>60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3</v>
      </c>
      <c r="G10" s="25">
        <f t="shared" si="2"/>
        <v>60</v>
      </c>
      <c r="H10" s="144">
        <v>2</v>
      </c>
      <c r="I10" s="25">
        <f t="shared" si="3"/>
        <v>40</v>
      </c>
      <c r="J10" s="144">
        <v>1</v>
      </c>
      <c r="K10" s="26">
        <f t="shared" si="4"/>
        <v>20</v>
      </c>
      <c r="L10" s="144">
        <v>2</v>
      </c>
      <c r="M10" s="25">
        <f t="shared" si="5"/>
        <v>40</v>
      </c>
      <c r="N10" s="144"/>
      <c r="O10" s="86"/>
      <c r="P10" s="154">
        <f t="shared" si="0"/>
        <v>8</v>
      </c>
      <c r="Q10" s="22">
        <f t="shared" si="0"/>
        <v>160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>
        <v>6</v>
      </c>
      <c r="G11" s="25">
        <f t="shared" si="2"/>
        <v>60</v>
      </c>
      <c r="H11" s="144">
        <v>2</v>
      </c>
      <c r="I11" s="25">
        <f t="shared" si="3"/>
        <v>20</v>
      </c>
      <c r="J11" s="144">
        <v>2</v>
      </c>
      <c r="K11" s="26">
        <f t="shared" si="4"/>
        <v>20</v>
      </c>
      <c r="L11" s="144">
        <v>5</v>
      </c>
      <c r="M11" s="25">
        <f t="shared" si="5"/>
        <v>50</v>
      </c>
      <c r="N11" s="144"/>
      <c r="O11" s="86"/>
      <c r="P11" s="154">
        <f t="shared" si="0"/>
        <v>16</v>
      </c>
      <c r="Q11" s="22">
        <f t="shared" si="0"/>
        <v>160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88</v>
      </c>
      <c r="E12" s="25">
        <f t="shared" si="1"/>
        <v>1760</v>
      </c>
      <c r="F12" s="144">
        <v>36</v>
      </c>
      <c r="G12" s="25">
        <f t="shared" si="2"/>
        <v>720</v>
      </c>
      <c r="H12" s="144">
        <v>36</v>
      </c>
      <c r="I12" s="25">
        <f t="shared" si="3"/>
        <v>720</v>
      </c>
      <c r="J12" s="144">
        <v>55</v>
      </c>
      <c r="K12" s="26">
        <f t="shared" si="4"/>
        <v>1100</v>
      </c>
      <c r="L12" s="144">
        <v>44</v>
      </c>
      <c r="M12" s="25">
        <f t="shared" si="5"/>
        <v>880</v>
      </c>
      <c r="N12" s="144"/>
      <c r="O12" s="86"/>
      <c r="P12" s="154">
        <f t="shared" si="0"/>
        <v>259</v>
      </c>
      <c r="Q12" s="22">
        <f t="shared" si="0"/>
        <v>5180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151</v>
      </c>
      <c r="E13" s="25">
        <f t="shared" si="1"/>
        <v>1510</v>
      </c>
      <c r="F13" s="144">
        <v>58</v>
      </c>
      <c r="G13" s="25">
        <f t="shared" si="2"/>
        <v>580</v>
      </c>
      <c r="H13" s="144">
        <v>42</v>
      </c>
      <c r="I13" s="25">
        <f t="shared" si="3"/>
        <v>420</v>
      </c>
      <c r="J13" s="144">
        <v>44</v>
      </c>
      <c r="K13" s="26">
        <f t="shared" si="4"/>
        <v>440</v>
      </c>
      <c r="L13" s="144">
        <v>37</v>
      </c>
      <c r="M13" s="25">
        <f t="shared" si="5"/>
        <v>370</v>
      </c>
      <c r="N13" s="144"/>
      <c r="O13" s="86"/>
      <c r="P13" s="154">
        <f t="shared" si="0"/>
        <v>332</v>
      </c>
      <c r="Q13" s="22">
        <f t="shared" si="0"/>
        <v>3320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7</v>
      </c>
      <c r="E15" s="25"/>
      <c r="F15" s="145">
        <v>1</v>
      </c>
      <c r="G15" s="29"/>
      <c r="H15" s="145"/>
      <c r="I15" s="29"/>
      <c r="J15" s="145">
        <v>4</v>
      </c>
      <c r="K15" s="30"/>
      <c r="L15" s="145">
        <v>11</v>
      </c>
      <c r="M15" s="29"/>
      <c r="N15" s="145"/>
      <c r="O15" s="86"/>
      <c r="P15" s="155">
        <f>SUM(D15+F15+H15+J15+L15+N15)</f>
        <v>23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614</v>
      </c>
      <c r="O16" s="88"/>
      <c r="P16" s="155">
        <f>SUM(D16+F16+H16+J16+L16+N16)</f>
        <v>614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294</v>
      </c>
      <c r="E17" s="168">
        <f>SUM(E5:E16)</f>
        <v>4755</v>
      </c>
      <c r="F17" s="170">
        <f t="shared" ref="F17:Q17" si="6">SUM(F5:F16)</f>
        <v>228</v>
      </c>
      <c r="G17" s="168">
        <f t="shared" si="6"/>
        <v>5280</v>
      </c>
      <c r="H17" s="170">
        <f t="shared" si="6"/>
        <v>200</v>
      </c>
      <c r="I17" s="168">
        <f t="shared" si="6"/>
        <v>4800</v>
      </c>
      <c r="J17" s="170">
        <f t="shared" si="6"/>
        <v>256</v>
      </c>
      <c r="K17" s="168">
        <f t="shared" si="6"/>
        <v>5780</v>
      </c>
      <c r="L17" s="170">
        <f t="shared" si="6"/>
        <v>226</v>
      </c>
      <c r="M17" s="168">
        <f t="shared" si="6"/>
        <v>5190</v>
      </c>
      <c r="N17" s="170">
        <f t="shared" si="6"/>
        <v>614</v>
      </c>
      <c r="O17" s="171">
        <f t="shared" si="6"/>
        <v>0</v>
      </c>
      <c r="P17" s="172">
        <f t="shared" si="6"/>
        <v>1818</v>
      </c>
      <c r="Q17" s="173">
        <f t="shared" si="6"/>
        <v>25805</v>
      </c>
      <c r="R17" s="84"/>
    </row>
    <row r="18" spans="1:18" ht="13.5" customHeight="1">
      <c r="A18" s="159" t="s">
        <v>49</v>
      </c>
      <c r="B18" s="160"/>
      <c r="C18" s="160"/>
      <c r="D18" s="221">
        <v>9</v>
      </c>
      <c r="E18" s="222">
        <v>3375</v>
      </c>
      <c r="F18" s="221">
        <v>8</v>
      </c>
      <c r="G18" s="222">
        <v>3000</v>
      </c>
      <c r="H18" s="221">
        <v>5</v>
      </c>
      <c r="I18" s="222">
        <v>1875</v>
      </c>
      <c r="J18" s="221">
        <v>1</v>
      </c>
      <c r="K18" s="222">
        <v>375</v>
      </c>
      <c r="L18" s="223">
        <v>27</v>
      </c>
      <c r="M18" s="222">
        <v>13250</v>
      </c>
      <c r="N18" s="224"/>
      <c r="O18" s="277"/>
      <c r="P18" s="279">
        <f>SUM(N18+L18+J18+H18+F18+D18)</f>
        <v>50</v>
      </c>
      <c r="Q18" s="21">
        <f>SUM(M18+K18+I18+G18+E18+O18)</f>
        <v>21875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86"/>
      <c r="P19" s="280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86"/>
      <c r="P20" s="280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48</v>
      </c>
      <c r="E21" s="237">
        <v>480</v>
      </c>
      <c r="F21" s="238">
        <v>32</v>
      </c>
      <c r="G21" s="237">
        <v>320</v>
      </c>
      <c r="H21" s="238">
        <v>20</v>
      </c>
      <c r="I21" s="237">
        <v>200</v>
      </c>
      <c r="J21" s="238">
        <v>34</v>
      </c>
      <c r="K21" s="237">
        <v>340</v>
      </c>
      <c r="L21" s="238">
        <v>45</v>
      </c>
      <c r="M21" s="237">
        <v>450</v>
      </c>
      <c r="N21" s="238">
        <v>122</v>
      </c>
      <c r="O21" s="278">
        <v>1220</v>
      </c>
      <c r="P21" s="281">
        <f>SUM(N21+L21+J21+H21+F21+D21)</f>
        <v>301</v>
      </c>
      <c r="Q21" s="21">
        <f>SUM(M21+K21+I21+G21+E21+O21)</f>
        <v>3010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351</v>
      </c>
      <c r="E22" s="129">
        <f t="shared" si="7"/>
        <v>8610</v>
      </c>
      <c r="F22" s="151">
        <f t="shared" si="7"/>
        <v>268</v>
      </c>
      <c r="G22" s="129">
        <f t="shared" si="7"/>
        <v>8600</v>
      </c>
      <c r="H22" s="151">
        <f t="shared" si="7"/>
        <v>225</v>
      </c>
      <c r="I22" s="129">
        <f t="shared" si="7"/>
        <v>6875</v>
      </c>
      <c r="J22" s="151">
        <f t="shared" si="7"/>
        <v>291</v>
      </c>
      <c r="K22" s="129">
        <f t="shared" si="7"/>
        <v>6495</v>
      </c>
      <c r="L22" s="151">
        <f t="shared" si="7"/>
        <v>298</v>
      </c>
      <c r="M22" s="129">
        <f t="shared" si="7"/>
        <v>18890</v>
      </c>
      <c r="N22" s="151">
        <f t="shared" si="7"/>
        <v>736</v>
      </c>
      <c r="O22" s="129">
        <f t="shared" si="7"/>
        <v>1220</v>
      </c>
      <c r="P22" s="151">
        <f t="shared" si="7"/>
        <v>2169</v>
      </c>
      <c r="Q22" s="129">
        <f>SUM(Q17:Q21)</f>
        <v>50690</v>
      </c>
      <c r="R22" s="84"/>
    </row>
    <row r="23" spans="1:18" s="276" customFormat="1" ht="12.75" customHeight="1" thickTop="1">
      <c r="A23" s="273"/>
      <c r="B23" s="274"/>
      <c r="C23" s="274"/>
      <c r="D23" s="420" t="s">
        <v>45</v>
      </c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2"/>
      <c r="P23" s="423" t="s">
        <v>35</v>
      </c>
      <c r="Q23" s="424"/>
      <c r="R23" s="275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64"/>
      <c r="E25" s="58"/>
      <c r="F25" s="265"/>
      <c r="G25" s="59"/>
      <c r="H25" s="265">
        <v>3</v>
      </c>
      <c r="I25" s="59"/>
      <c r="J25" s="264"/>
      <c r="K25" s="58"/>
      <c r="L25" s="264">
        <v>2</v>
      </c>
      <c r="M25" s="59"/>
      <c r="N25" s="60"/>
      <c r="O25" s="265">
        <v>24</v>
      </c>
      <c r="P25" s="69">
        <f t="shared" ref="P25:Q32" si="8">SUM(D25+F25+H25+J25+L25+N25)</f>
        <v>5</v>
      </c>
      <c r="Q25" s="62">
        <f t="shared" si="8"/>
        <v>24</v>
      </c>
      <c r="R25" s="323">
        <f>SUM(P25:Q26)</f>
        <v>226</v>
      </c>
    </row>
    <row r="26" spans="1:18" ht="15" customHeight="1">
      <c r="A26" s="4" t="s">
        <v>8</v>
      </c>
      <c r="B26" s="23"/>
      <c r="C26" s="23"/>
      <c r="D26" s="6">
        <v>28</v>
      </c>
      <c r="E26" s="7"/>
      <c r="F26" s="6">
        <v>30</v>
      </c>
      <c r="G26" s="7"/>
      <c r="H26" s="6">
        <v>23</v>
      </c>
      <c r="I26" s="7"/>
      <c r="J26" s="263">
        <v>27</v>
      </c>
      <c r="K26" s="7"/>
      <c r="L26" s="6">
        <v>22</v>
      </c>
      <c r="M26" s="7"/>
      <c r="N26" s="263"/>
      <c r="O26" s="263">
        <v>67</v>
      </c>
      <c r="P26" s="70">
        <f t="shared" si="8"/>
        <v>130</v>
      </c>
      <c r="Q26" s="63">
        <f t="shared" si="8"/>
        <v>67</v>
      </c>
      <c r="R26" s="324"/>
    </row>
    <row r="27" spans="1:18">
      <c r="A27" s="4" t="s">
        <v>9</v>
      </c>
      <c r="B27" s="23"/>
      <c r="C27" s="23"/>
      <c r="D27" s="6">
        <v>8</v>
      </c>
      <c r="E27" s="7"/>
      <c r="F27" s="6">
        <v>6</v>
      </c>
      <c r="G27" s="7"/>
      <c r="H27" s="6">
        <v>7</v>
      </c>
      <c r="I27" s="7"/>
      <c r="J27" s="263">
        <v>11</v>
      </c>
      <c r="K27" s="7"/>
      <c r="L27" s="6">
        <v>5</v>
      </c>
      <c r="M27" s="9"/>
      <c r="N27" s="263"/>
      <c r="O27" s="263">
        <v>22</v>
      </c>
      <c r="P27" s="71">
        <f t="shared" si="8"/>
        <v>37</v>
      </c>
      <c r="Q27" s="63">
        <f t="shared" si="8"/>
        <v>22</v>
      </c>
      <c r="R27" s="325">
        <f>SUM(P27:Q28)</f>
        <v>142</v>
      </c>
    </row>
    <row r="28" spans="1:18" ht="15" customHeight="1">
      <c r="A28" s="4" t="s">
        <v>10</v>
      </c>
      <c r="B28" s="23"/>
      <c r="C28" s="23"/>
      <c r="D28" s="6">
        <v>1</v>
      </c>
      <c r="E28" s="7"/>
      <c r="F28" s="6">
        <v>4</v>
      </c>
      <c r="G28" s="7"/>
      <c r="H28" s="6">
        <v>5</v>
      </c>
      <c r="I28" s="7"/>
      <c r="J28" s="263">
        <v>7</v>
      </c>
      <c r="K28" s="7"/>
      <c r="L28" s="6">
        <v>11</v>
      </c>
      <c r="M28" s="9"/>
      <c r="N28" s="263"/>
      <c r="O28" s="263">
        <v>55</v>
      </c>
      <c r="P28" s="71">
        <f t="shared" si="8"/>
        <v>28</v>
      </c>
      <c r="Q28" s="63">
        <f t="shared" si="8"/>
        <v>55</v>
      </c>
      <c r="R28" s="326"/>
    </row>
    <row r="29" spans="1:18">
      <c r="A29" s="4" t="s">
        <v>11</v>
      </c>
      <c r="B29" s="23"/>
      <c r="C29" s="23"/>
      <c r="D29" s="6">
        <v>29</v>
      </c>
      <c r="E29" s="7"/>
      <c r="F29" s="6">
        <v>47</v>
      </c>
      <c r="G29" s="7"/>
      <c r="H29" s="6">
        <v>16</v>
      </c>
      <c r="I29" s="7"/>
      <c r="J29" s="263">
        <v>42</v>
      </c>
      <c r="K29" s="7"/>
      <c r="L29" s="6">
        <v>18</v>
      </c>
      <c r="M29" s="9"/>
      <c r="N29" s="263"/>
      <c r="O29" s="263">
        <v>107</v>
      </c>
      <c r="P29" s="71">
        <f t="shared" si="8"/>
        <v>152</v>
      </c>
      <c r="Q29" s="63">
        <f t="shared" si="8"/>
        <v>107</v>
      </c>
      <c r="R29" s="174">
        <f>SUM(P29:Q29)</f>
        <v>259</v>
      </c>
    </row>
    <row r="30" spans="1:18">
      <c r="A30" s="4" t="s">
        <v>12</v>
      </c>
      <c r="B30" s="23"/>
      <c r="C30" s="23"/>
      <c r="D30" s="6">
        <v>140</v>
      </c>
      <c r="E30" s="7">
        <v>7</v>
      </c>
      <c r="F30" s="6">
        <v>111</v>
      </c>
      <c r="G30" s="7">
        <v>1</v>
      </c>
      <c r="H30" s="6">
        <v>90</v>
      </c>
      <c r="I30" s="7"/>
      <c r="J30" s="263">
        <v>116</v>
      </c>
      <c r="K30" s="7">
        <v>4</v>
      </c>
      <c r="L30" s="6">
        <v>103</v>
      </c>
      <c r="M30" s="9">
        <v>11</v>
      </c>
      <c r="N30" s="263"/>
      <c r="O30" s="263">
        <v>279</v>
      </c>
      <c r="P30" s="71">
        <f t="shared" si="8"/>
        <v>560</v>
      </c>
      <c r="Q30" s="63">
        <f t="shared" si="8"/>
        <v>302</v>
      </c>
      <c r="R30" s="174">
        <f>SUM(P30:Q30)</f>
        <v>862</v>
      </c>
    </row>
    <row r="31" spans="1:18">
      <c r="A31" s="4" t="s">
        <v>44</v>
      </c>
      <c r="B31" s="23"/>
      <c r="C31" s="23"/>
      <c r="D31" s="17">
        <v>81</v>
      </c>
      <c r="E31" s="34"/>
      <c r="F31" s="17">
        <v>29</v>
      </c>
      <c r="G31" s="34"/>
      <c r="H31" s="17">
        <v>56</v>
      </c>
      <c r="I31" s="34"/>
      <c r="J31" s="35">
        <v>49</v>
      </c>
      <c r="K31" s="34"/>
      <c r="L31" s="17">
        <v>54</v>
      </c>
      <c r="M31" s="31"/>
      <c r="N31" s="35"/>
      <c r="O31" s="35">
        <v>60</v>
      </c>
      <c r="P31" s="72">
        <f t="shared" si="8"/>
        <v>269</v>
      </c>
      <c r="Q31" s="64">
        <f t="shared" si="8"/>
        <v>60</v>
      </c>
      <c r="R31" s="175">
        <f>SUM(P31:Q31)</f>
        <v>329</v>
      </c>
    </row>
    <row r="32" spans="1:18" ht="15" thickBot="1">
      <c r="A32" s="114"/>
      <c r="B32" s="111"/>
      <c r="C32" s="111"/>
      <c r="D32" s="37">
        <f t="shared" ref="D32:M32" si="9">SUM(D25:D31)</f>
        <v>287</v>
      </c>
      <c r="E32" s="38">
        <f t="shared" si="9"/>
        <v>7</v>
      </c>
      <c r="F32" s="32">
        <f t="shared" si="9"/>
        <v>227</v>
      </c>
      <c r="G32" s="39">
        <f t="shared" si="9"/>
        <v>1</v>
      </c>
      <c r="H32" s="32">
        <f t="shared" si="9"/>
        <v>200</v>
      </c>
      <c r="I32" s="39">
        <f t="shared" si="9"/>
        <v>0</v>
      </c>
      <c r="J32" s="40">
        <f t="shared" si="9"/>
        <v>252</v>
      </c>
      <c r="K32" s="39">
        <f t="shared" si="9"/>
        <v>4</v>
      </c>
      <c r="L32" s="40">
        <f t="shared" si="9"/>
        <v>215</v>
      </c>
      <c r="M32" s="38">
        <f t="shared" si="9"/>
        <v>11</v>
      </c>
      <c r="N32" s="40"/>
      <c r="O32" s="68">
        <f>SUM(O25:O31)</f>
        <v>614</v>
      </c>
      <c r="P32" s="73">
        <f>SUM(P25:P31)</f>
        <v>1181</v>
      </c>
      <c r="Q32" s="33">
        <f t="shared" si="8"/>
        <v>637</v>
      </c>
      <c r="R32" s="61">
        <f>SUM(P32:Q32)</f>
        <v>1818</v>
      </c>
    </row>
    <row r="33" spans="1:18" s="272" customFormat="1" ht="12" thickTop="1">
      <c r="A33" s="284" t="s">
        <v>13</v>
      </c>
      <c r="B33" s="285"/>
      <c r="C33" s="285"/>
      <c r="D33" s="341"/>
      <c r="E33" s="341"/>
      <c r="F33" s="342"/>
      <c r="G33" s="342"/>
      <c r="H33" s="342"/>
      <c r="I33" s="342"/>
      <c r="J33" s="345"/>
      <c r="K33" s="425"/>
      <c r="L33" s="345"/>
      <c r="M33" s="345"/>
      <c r="N33" s="345"/>
      <c r="O33" s="347"/>
      <c r="P33" s="426">
        <f>SUM(D33:O33)</f>
        <v>0</v>
      </c>
      <c r="Q33" s="427"/>
      <c r="R33" s="286"/>
    </row>
    <row r="34" spans="1:18" s="272" customFormat="1" ht="11.25">
      <c r="A34" s="287" t="s">
        <v>14</v>
      </c>
      <c r="B34" s="288"/>
      <c r="C34" s="288"/>
      <c r="D34" s="332"/>
      <c r="E34" s="419"/>
      <c r="F34" s="355"/>
      <c r="G34" s="355"/>
      <c r="H34" s="355">
        <v>1</v>
      </c>
      <c r="I34" s="355"/>
      <c r="J34" s="332"/>
      <c r="K34" s="419"/>
      <c r="L34" s="332"/>
      <c r="M34" s="419"/>
      <c r="N34" s="332"/>
      <c r="O34" s="333"/>
      <c r="P34" s="417">
        <f t="shared" ref="P34:P40" si="10">SUM(D34:O34)</f>
        <v>1</v>
      </c>
      <c r="Q34" s="418"/>
      <c r="R34" s="130">
        <f>SUM(O25:O31)</f>
        <v>614</v>
      </c>
    </row>
    <row r="35" spans="1:18" s="272" customFormat="1" ht="11.25">
      <c r="A35" s="289" t="s">
        <v>15</v>
      </c>
      <c r="B35" s="288"/>
      <c r="C35" s="288"/>
      <c r="D35" s="355">
        <v>40</v>
      </c>
      <c r="E35" s="355"/>
      <c r="F35" s="355">
        <v>38</v>
      </c>
      <c r="G35" s="355"/>
      <c r="H35" s="355">
        <v>26</v>
      </c>
      <c r="I35" s="355"/>
      <c r="J35" s="332">
        <v>38</v>
      </c>
      <c r="K35" s="419"/>
      <c r="L35" s="355">
        <v>30</v>
      </c>
      <c r="M35" s="355"/>
      <c r="N35" s="332"/>
      <c r="O35" s="333"/>
      <c r="P35" s="417">
        <f t="shared" si="10"/>
        <v>172</v>
      </c>
      <c r="Q35" s="418"/>
      <c r="R35" s="286"/>
    </row>
    <row r="36" spans="1:18" s="272" customFormat="1" ht="11.25">
      <c r="A36" s="289" t="s">
        <v>16</v>
      </c>
      <c r="B36" s="288"/>
      <c r="C36" s="288"/>
      <c r="D36" s="355"/>
      <c r="E36" s="355"/>
      <c r="F36" s="355"/>
      <c r="G36" s="355"/>
      <c r="H36" s="355"/>
      <c r="I36" s="355"/>
      <c r="J36" s="332"/>
      <c r="K36" s="419"/>
      <c r="L36" s="332"/>
      <c r="M36" s="332"/>
      <c r="N36" s="332"/>
      <c r="O36" s="333"/>
      <c r="P36" s="417">
        <f t="shared" si="10"/>
        <v>0</v>
      </c>
      <c r="Q36" s="418"/>
      <c r="R36" s="286"/>
    </row>
    <row r="37" spans="1:18" s="272" customFormat="1" ht="11.25">
      <c r="A37" s="290" t="s">
        <v>17</v>
      </c>
      <c r="B37" s="288"/>
      <c r="C37" s="288"/>
      <c r="D37" s="355">
        <v>6</v>
      </c>
      <c r="E37" s="355"/>
      <c r="F37" s="355">
        <v>1</v>
      </c>
      <c r="G37" s="355"/>
      <c r="H37" s="355"/>
      <c r="I37" s="355"/>
      <c r="J37" s="332">
        <v>2</v>
      </c>
      <c r="K37" s="332"/>
      <c r="L37" s="332">
        <v>2</v>
      </c>
      <c r="M37" s="332"/>
      <c r="N37" s="332"/>
      <c r="O37" s="333"/>
      <c r="P37" s="417">
        <f t="shared" si="10"/>
        <v>11</v>
      </c>
      <c r="Q37" s="418"/>
      <c r="R37" s="286"/>
    </row>
    <row r="38" spans="1:18" s="272" customFormat="1" ht="11.25">
      <c r="A38" s="290" t="s">
        <v>2</v>
      </c>
      <c r="B38" s="288"/>
      <c r="C38" s="288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417">
        <f t="shared" si="10"/>
        <v>0</v>
      </c>
      <c r="Q38" s="418"/>
      <c r="R38" s="291"/>
    </row>
    <row r="39" spans="1:18" s="272" customFormat="1" ht="11.25">
      <c r="A39" s="290" t="s">
        <v>59</v>
      </c>
      <c r="B39" s="288"/>
      <c r="C39" s="292"/>
      <c r="D39" s="406"/>
      <c r="E39" s="406"/>
      <c r="F39" s="406"/>
      <c r="G39" s="406"/>
      <c r="H39" s="406"/>
      <c r="I39" s="406"/>
      <c r="J39" s="407">
        <v>14</v>
      </c>
      <c r="K39" s="407"/>
      <c r="L39" s="407"/>
      <c r="M39" s="407"/>
      <c r="N39" s="407"/>
      <c r="O39" s="408"/>
      <c r="P39" s="402">
        <f t="shared" ref="P39" si="11">SUM(D39:O39)</f>
        <v>14</v>
      </c>
      <c r="Q39" s="403"/>
      <c r="R39" s="291"/>
    </row>
    <row r="40" spans="1:18" ht="15" thickBot="1">
      <c r="A40" s="76"/>
      <c r="B40" s="23"/>
      <c r="C40" s="113"/>
      <c r="D40" s="416">
        <f>SUM(D33:E38)</f>
        <v>46</v>
      </c>
      <c r="E40" s="416"/>
      <c r="F40" s="416">
        <f>SUM(F33:G38)</f>
        <v>39</v>
      </c>
      <c r="G40" s="416"/>
      <c r="H40" s="416">
        <f>SUM(H33:I38)</f>
        <v>27</v>
      </c>
      <c r="I40" s="416"/>
      <c r="J40" s="416">
        <f>SUM(J33:K38)</f>
        <v>40</v>
      </c>
      <c r="K40" s="416"/>
      <c r="L40" s="416">
        <f>SUM(L33:M38)</f>
        <v>32</v>
      </c>
      <c r="M40" s="416"/>
      <c r="N40" s="416">
        <f>SUM(N33:O38)</f>
        <v>0</v>
      </c>
      <c r="O40" s="416"/>
      <c r="P40" s="358">
        <f t="shared" si="10"/>
        <v>184</v>
      </c>
      <c r="Q40" s="359"/>
      <c r="R40" s="120">
        <f>SUM(D40:O40)</f>
        <v>184</v>
      </c>
    </row>
    <row r="41" spans="1:18" s="272" customFormat="1" ht="15.75" customHeight="1" thickTop="1">
      <c r="A41" s="411" t="s">
        <v>29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3"/>
      <c r="Q41" s="414"/>
      <c r="R41" s="271"/>
    </row>
    <row r="42" spans="1:18" ht="15">
      <c r="A42" s="374" t="s">
        <v>40</v>
      </c>
      <c r="B42" s="375"/>
      <c r="C42" s="375"/>
      <c r="D42" s="43">
        <f>SUM(D8+D9+D14+D15+D5+D7+D6+D16)</f>
        <v>54</v>
      </c>
      <c r="E42" s="43"/>
      <c r="F42" s="43">
        <f t="shared" ref="F42:N42" si="12">SUM(F8+F9+F14+F15+F5+F7+F6+F16)</f>
        <v>125</v>
      </c>
      <c r="G42" s="43"/>
      <c r="H42" s="43">
        <f t="shared" si="12"/>
        <v>118</v>
      </c>
      <c r="I42" s="43"/>
      <c r="J42" s="43">
        <f t="shared" si="12"/>
        <v>154</v>
      </c>
      <c r="K42" s="43"/>
      <c r="L42" s="43">
        <f>SUM(L8+L9+L14+L15+L5+L7+L6+L16)</f>
        <v>138</v>
      </c>
      <c r="M42" s="43"/>
      <c r="N42" s="43">
        <f t="shared" si="12"/>
        <v>614</v>
      </c>
      <c r="O42" s="266"/>
      <c r="P42" s="415">
        <f>SUM(D42+F42+H42+J42+L42+N42)</f>
        <v>1203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55</v>
      </c>
      <c r="E43" s="43"/>
      <c r="F43" s="43">
        <f t="shared" ref="F43:N43" si="13">SUM(F10+F11+F5+F14+F15+F16+F7+F6)</f>
        <v>132</v>
      </c>
      <c r="G43" s="43"/>
      <c r="H43" s="43">
        <f t="shared" si="13"/>
        <v>122</v>
      </c>
      <c r="I43" s="43"/>
      <c r="J43" s="43">
        <f t="shared" si="13"/>
        <v>157</v>
      </c>
      <c r="K43" s="43"/>
      <c r="L43" s="43">
        <f t="shared" si="13"/>
        <v>145</v>
      </c>
      <c r="M43" s="43"/>
      <c r="N43" s="43">
        <f t="shared" si="13"/>
        <v>614</v>
      </c>
      <c r="O43" s="266"/>
      <c r="P43" s="415">
        <f>SUM(D43+F43+H43+J43+L43+N43)</f>
        <v>1225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293</v>
      </c>
      <c r="E44" s="44"/>
      <c r="F44" s="44">
        <f t="shared" ref="F44:N44" si="14">SUM(F12+F13+F14+F15+F16+F5+F7+F6)</f>
        <v>217</v>
      </c>
      <c r="G44" s="44"/>
      <c r="H44" s="44">
        <f t="shared" si="14"/>
        <v>196</v>
      </c>
      <c r="I44" s="44"/>
      <c r="J44" s="44">
        <f t="shared" si="14"/>
        <v>253</v>
      </c>
      <c r="K44" s="44"/>
      <c r="L44" s="44">
        <f t="shared" si="14"/>
        <v>219</v>
      </c>
      <c r="M44" s="44"/>
      <c r="N44" s="44">
        <f t="shared" si="14"/>
        <v>614</v>
      </c>
      <c r="O44" s="282"/>
      <c r="P44" s="409">
        <f>SUM(D44+F44+H44+J44+L44+N44)</f>
        <v>1792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402</v>
      </c>
      <c r="E45" s="46"/>
      <c r="F45" s="45">
        <f>SUM(F42:F44)</f>
        <v>474</v>
      </c>
      <c r="G45" s="47"/>
      <c r="H45" s="45">
        <f>SUM(H42:H44)</f>
        <v>436</v>
      </c>
      <c r="I45" s="46"/>
      <c r="J45" s="45">
        <f>SUM(J42:J44)</f>
        <v>564</v>
      </c>
      <c r="K45" s="46"/>
      <c r="L45" s="45">
        <f>SUM(L42:L44)</f>
        <v>502</v>
      </c>
      <c r="M45" s="46"/>
      <c r="N45" s="45">
        <f>SUM(N42:N44)</f>
        <v>1842</v>
      </c>
      <c r="O45" s="283"/>
      <c r="P45" s="410">
        <f>SUM(P42:P44)</f>
        <v>4220</v>
      </c>
      <c r="Q45" s="363"/>
      <c r="R45" s="120">
        <f>SUM(D45:N45)</f>
        <v>4220</v>
      </c>
    </row>
    <row r="46" spans="1:18" s="272" customFormat="1" ht="15" customHeight="1">
      <c r="A46" s="404" t="s">
        <v>46</v>
      </c>
      <c r="B46" s="405"/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271"/>
    </row>
    <row r="47" spans="1:18" ht="15">
      <c r="A47" s="55" t="s">
        <v>37</v>
      </c>
      <c r="B47" s="56"/>
      <c r="C47" s="57"/>
      <c r="D47" s="97">
        <v>34</v>
      </c>
      <c r="E47" s="98"/>
      <c r="F47" s="97">
        <v>76</v>
      </c>
      <c r="G47" s="98"/>
      <c r="H47" s="97">
        <v>35</v>
      </c>
      <c r="I47" s="98"/>
      <c r="J47" s="97">
        <v>38</v>
      </c>
      <c r="K47" s="98"/>
      <c r="L47" s="97">
        <v>25</v>
      </c>
      <c r="M47" s="99"/>
      <c r="N47" s="97"/>
      <c r="O47" s="100"/>
      <c r="P47" s="101">
        <f>SUM(D47+F47+H47+J47+L47+N47)</f>
        <v>208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>
        <v>85</v>
      </c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85</v>
      </c>
      <c r="Q48" s="51"/>
      <c r="R48" s="121"/>
    </row>
    <row r="49" spans="1:18" ht="15">
      <c r="A49" s="48" t="s">
        <v>42</v>
      </c>
      <c r="B49" s="49"/>
      <c r="C49" s="50"/>
      <c r="D49" s="102"/>
      <c r="E49" s="103"/>
      <c r="F49" s="102"/>
      <c r="G49" s="103"/>
      <c r="H49" s="102">
        <v>152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152</v>
      </c>
      <c r="Q49" s="51"/>
      <c r="R49" s="121"/>
    </row>
    <row r="50" spans="1:18" ht="12.75" customHeight="1" thickBot="1">
      <c r="A50" s="115" t="s">
        <v>43</v>
      </c>
      <c r="B50" s="116"/>
      <c r="C50" s="117"/>
      <c r="D50" s="118">
        <f>SUM(D47:D49)</f>
        <v>34</v>
      </c>
      <c r="E50" s="118"/>
      <c r="F50" s="118">
        <f>SUM(F47:F49)</f>
        <v>161</v>
      </c>
      <c r="G50" s="118"/>
      <c r="H50" s="118">
        <f>SUM(H47:H49)</f>
        <v>187</v>
      </c>
      <c r="I50" s="118"/>
      <c r="J50" s="118">
        <f>SUM(J47:J49)</f>
        <v>38</v>
      </c>
      <c r="K50" s="118"/>
      <c r="L50" s="118">
        <f>SUM(L47:L49)</f>
        <v>25</v>
      </c>
      <c r="M50" s="118"/>
      <c r="N50" s="118">
        <f>SUM(N47:N49)</f>
        <v>0</v>
      </c>
      <c r="O50" s="107"/>
      <c r="P50" s="108">
        <f>SUM(P47:P49)</f>
        <v>445</v>
      </c>
      <c r="Q50" s="54"/>
      <c r="R50" s="122">
        <f>SUM(D50:O50)</f>
        <v>445</v>
      </c>
    </row>
    <row r="51" spans="1:18" ht="7.5" customHeight="1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43:Q43"/>
    <mergeCell ref="D40:E40"/>
    <mergeCell ref="F40:G40"/>
    <mergeCell ref="H40:I40"/>
    <mergeCell ref="J40:K40"/>
    <mergeCell ref="L40:M40"/>
    <mergeCell ref="N40:O40"/>
    <mergeCell ref="P39:Q39"/>
    <mergeCell ref="A46:Q46"/>
    <mergeCell ref="D39:E39"/>
    <mergeCell ref="F39:G39"/>
    <mergeCell ref="H39:I39"/>
    <mergeCell ref="J39:K39"/>
    <mergeCell ref="L39:M39"/>
    <mergeCell ref="N39:O39"/>
    <mergeCell ref="A44:C44"/>
    <mergeCell ref="P44:Q44"/>
    <mergeCell ref="P45:Q45"/>
    <mergeCell ref="P40:Q40"/>
    <mergeCell ref="A41:Q41"/>
    <mergeCell ref="A42:C42"/>
    <mergeCell ref="P42:Q42"/>
    <mergeCell ref="A43:C43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S38" sqref="S38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42590</v>
      </c>
      <c r="E2" s="330"/>
      <c r="F2" s="330">
        <v>42592</v>
      </c>
      <c r="G2" s="330"/>
      <c r="H2" s="330">
        <v>42593</v>
      </c>
      <c r="I2" s="330"/>
      <c r="J2" s="330">
        <v>42594</v>
      </c>
      <c r="K2" s="330"/>
      <c r="L2" s="330">
        <v>42595</v>
      </c>
      <c r="M2" s="330"/>
      <c r="N2" s="330">
        <v>42596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62" t="s">
        <v>28</v>
      </c>
      <c r="F4" s="85" t="s">
        <v>27</v>
      </c>
      <c r="G4" s="262" t="s">
        <v>28</v>
      </c>
      <c r="H4" s="85" t="s">
        <v>25</v>
      </c>
      <c r="I4" s="262" t="s">
        <v>28</v>
      </c>
      <c r="J4" s="85" t="s">
        <v>25</v>
      </c>
      <c r="K4" s="262" t="s">
        <v>28</v>
      </c>
      <c r="L4" s="85" t="s">
        <v>25</v>
      </c>
      <c r="M4" s="262" t="s">
        <v>28</v>
      </c>
      <c r="N4" s="85" t="s">
        <v>25</v>
      </c>
      <c r="O4" s="26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36</v>
      </c>
      <c r="E5" s="25">
        <f>SUM(C5*D5)</f>
        <v>1800</v>
      </c>
      <c r="F5" s="143">
        <v>13</v>
      </c>
      <c r="G5" s="25">
        <f>SUM(C5*F5)</f>
        <v>650</v>
      </c>
      <c r="H5" s="143">
        <v>13</v>
      </c>
      <c r="I5" s="25">
        <f>SUM(C5*H5)</f>
        <v>650</v>
      </c>
      <c r="J5" s="143">
        <v>17</v>
      </c>
      <c r="K5" s="26">
        <f>SUM(C5*J5)</f>
        <v>850</v>
      </c>
      <c r="L5" s="143">
        <v>21</v>
      </c>
      <c r="M5" s="25">
        <f>SUM(C5*L5)</f>
        <v>1050</v>
      </c>
      <c r="N5" s="143"/>
      <c r="O5" s="86"/>
      <c r="P5" s="152">
        <f t="shared" ref="P5:Q14" si="0">SUM(D5+F5+H5+J5+L5+N5)</f>
        <v>100</v>
      </c>
      <c r="Q5" s="21">
        <f t="shared" si="0"/>
        <v>5000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60</v>
      </c>
      <c r="E6" s="25">
        <f t="shared" ref="E6:E13" si="1">SUM(C6*D6)</f>
        <v>1500</v>
      </c>
      <c r="F6" s="144">
        <v>50</v>
      </c>
      <c r="G6" s="25">
        <f t="shared" ref="G6:G13" si="2">SUM(F6*C6)</f>
        <v>1250</v>
      </c>
      <c r="H6" s="144">
        <v>47</v>
      </c>
      <c r="I6" s="25">
        <f t="shared" ref="I6:I13" si="3">SUM(C6*H6)</f>
        <v>1175</v>
      </c>
      <c r="J6" s="144">
        <v>40</v>
      </c>
      <c r="K6" s="26">
        <f t="shared" ref="K6:K13" si="4">SUM(C6*J6)</f>
        <v>1000</v>
      </c>
      <c r="L6" s="144">
        <v>71</v>
      </c>
      <c r="M6" s="25">
        <f t="shared" ref="M6:M13" si="5">SUM(C6*L6)</f>
        <v>1775</v>
      </c>
      <c r="N6" s="144"/>
      <c r="O6" s="128"/>
      <c r="P6" s="153">
        <f t="shared" si="0"/>
        <v>268</v>
      </c>
      <c r="Q6" s="21">
        <f t="shared" si="0"/>
        <v>6700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6</v>
      </c>
      <c r="E9" s="25">
        <f t="shared" si="1"/>
        <v>90</v>
      </c>
      <c r="F9" s="144">
        <v>2</v>
      </c>
      <c r="G9" s="25">
        <f t="shared" si="2"/>
        <v>30</v>
      </c>
      <c r="H9" s="144"/>
      <c r="I9" s="25">
        <f t="shared" si="3"/>
        <v>0</v>
      </c>
      <c r="J9" s="144">
        <v>2</v>
      </c>
      <c r="K9" s="26">
        <f t="shared" si="4"/>
        <v>30</v>
      </c>
      <c r="L9" s="144"/>
      <c r="M9" s="25">
        <f t="shared" si="5"/>
        <v>0</v>
      </c>
      <c r="N9" s="144"/>
      <c r="O9" s="86"/>
      <c r="P9" s="154">
        <f>SUM(D9+F9+H9+J9+L9+N9)</f>
        <v>10</v>
      </c>
      <c r="Q9" s="22">
        <f>SUM(E9+G9+I9+K9+M9+O9)</f>
        <v>150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>
        <v>3</v>
      </c>
      <c r="G10" s="25">
        <f t="shared" si="2"/>
        <v>60</v>
      </c>
      <c r="H10" s="144">
        <v>2</v>
      </c>
      <c r="I10" s="25">
        <f t="shared" si="3"/>
        <v>40</v>
      </c>
      <c r="J10" s="144">
        <v>2</v>
      </c>
      <c r="K10" s="26">
        <f t="shared" si="4"/>
        <v>40</v>
      </c>
      <c r="L10" s="144">
        <v>2</v>
      </c>
      <c r="M10" s="25">
        <f t="shared" si="5"/>
        <v>40</v>
      </c>
      <c r="N10" s="144"/>
      <c r="O10" s="86"/>
      <c r="P10" s="154">
        <f t="shared" si="0"/>
        <v>10</v>
      </c>
      <c r="Q10" s="22">
        <f t="shared" si="0"/>
        <v>200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/>
      <c r="G11" s="25">
        <f t="shared" si="2"/>
        <v>0</v>
      </c>
      <c r="H11" s="144">
        <v>3</v>
      </c>
      <c r="I11" s="25">
        <f t="shared" si="3"/>
        <v>30</v>
      </c>
      <c r="J11" s="144">
        <v>3</v>
      </c>
      <c r="K11" s="26">
        <f t="shared" si="4"/>
        <v>30</v>
      </c>
      <c r="L11" s="144">
        <v>6</v>
      </c>
      <c r="M11" s="25">
        <f t="shared" si="5"/>
        <v>60</v>
      </c>
      <c r="N11" s="144"/>
      <c r="O11" s="86"/>
      <c r="P11" s="154">
        <f t="shared" si="0"/>
        <v>13</v>
      </c>
      <c r="Q11" s="22">
        <f t="shared" si="0"/>
        <v>130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38</v>
      </c>
      <c r="E12" s="25">
        <f t="shared" si="1"/>
        <v>760</v>
      </c>
      <c r="F12" s="144">
        <v>47</v>
      </c>
      <c r="G12" s="25">
        <f t="shared" si="2"/>
        <v>940</v>
      </c>
      <c r="H12" s="144">
        <v>44</v>
      </c>
      <c r="I12" s="25">
        <f t="shared" si="3"/>
        <v>880</v>
      </c>
      <c r="J12" s="144">
        <v>36</v>
      </c>
      <c r="K12" s="26">
        <f t="shared" si="4"/>
        <v>720</v>
      </c>
      <c r="L12" s="144">
        <v>54</v>
      </c>
      <c r="M12" s="25">
        <f t="shared" si="5"/>
        <v>1080</v>
      </c>
      <c r="N12" s="144"/>
      <c r="O12" s="86"/>
      <c r="P12" s="154">
        <f t="shared" si="0"/>
        <v>219</v>
      </c>
      <c r="Q12" s="22">
        <f t="shared" si="0"/>
        <v>4380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123</v>
      </c>
      <c r="E13" s="25">
        <f t="shared" si="1"/>
        <v>1230</v>
      </c>
      <c r="F13" s="144">
        <v>56</v>
      </c>
      <c r="G13" s="25">
        <f t="shared" si="2"/>
        <v>560</v>
      </c>
      <c r="H13" s="144">
        <v>40</v>
      </c>
      <c r="I13" s="25">
        <f t="shared" si="3"/>
        <v>400</v>
      </c>
      <c r="J13" s="144">
        <v>49</v>
      </c>
      <c r="K13" s="26">
        <f t="shared" si="4"/>
        <v>490</v>
      </c>
      <c r="L13" s="144">
        <v>51</v>
      </c>
      <c r="M13" s="25">
        <f t="shared" si="5"/>
        <v>510</v>
      </c>
      <c r="N13" s="144"/>
      <c r="O13" s="86"/>
      <c r="P13" s="154">
        <f t="shared" si="0"/>
        <v>319</v>
      </c>
      <c r="Q13" s="22">
        <f t="shared" si="0"/>
        <v>3190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6</v>
      </c>
      <c r="E15" s="25"/>
      <c r="F15" s="145">
        <v>1</v>
      </c>
      <c r="G15" s="29"/>
      <c r="H15" s="145">
        <v>5</v>
      </c>
      <c r="I15" s="29"/>
      <c r="J15" s="145">
        <v>1</v>
      </c>
      <c r="K15" s="30"/>
      <c r="L15" s="145"/>
      <c r="M15" s="29"/>
      <c r="N15" s="145"/>
      <c r="O15" s="86"/>
      <c r="P15" s="155">
        <f>SUM(D15+F15+H15+J15+L15+N15)</f>
        <v>13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458</v>
      </c>
      <c r="O16" s="88"/>
      <c r="P16" s="155">
        <f>SUM(D16+F16+H16+J16+L16+N16)</f>
        <v>458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271</v>
      </c>
      <c r="E17" s="168">
        <f>SUM(E5:E16)</f>
        <v>5410</v>
      </c>
      <c r="F17" s="170">
        <f t="shared" ref="F17:Q17" si="6">SUM(F5:F16)</f>
        <v>172</v>
      </c>
      <c r="G17" s="168">
        <f t="shared" si="6"/>
        <v>3490</v>
      </c>
      <c r="H17" s="170">
        <f t="shared" si="6"/>
        <v>154</v>
      </c>
      <c r="I17" s="168">
        <f t="shared" si="6"/>
        <v>3175</v>
      </c>
      <c r="J17" s="170">
        <f t="shared" si="6"/>
        <v>150</v>
      </c>
      <c r="K17" s="168">
        <f t="shared" si="6"/>
        <v>3160</v>
      </c>
      <c r="L17" s="170">
        <f t="shared" si="6"/>
        <v>205</v>
      </c>
      <c r="M17" s="168">
        <f t="shared" si="6"/>
        <v>4515</v>
      </c>
      <c r="N17" s="170">
        <f t="shared" si="6"/>
        <v>458</v>
      </c>
      <c r="O17" s="171">
        <f t="shared" si="6"/>
        <v>0</v>
      </c>
      <c r="P17" s="172">
        <f t="shared" si="6"/>
        <v>1410</v>
      </c>
      <c r="Q17" s="173">
        <f t="shared" si="6"/>
        <v>19750</v>
      </c>
      <c r="R17" s="84"/>
    </row>
    <row r="18" spans="1:18" ht="13.5" customHeight="1">
      <c r="A18" s="159" t="s">
        <v>49</v>
      </c>
      <c r="B18" s="160"/>
      <c r="C18" s="160"/>
      <c r="D18" s="221">
        <v>5</v>
      </c>
      <c r="E18" s="222">
        <v>1875</v>
      </c>
      <c r="F18" s="221">
        <v>2</v>
      </c>
      <c r="G18" s="222">
        <v>750</v>
      </c>
      <c r="H18" s="221">
        <v>2</v>
      </c>
      <c r="I18" s="222">
        <v>200</v>
      </c>
      <c r="J18" s="221"/>
      <c r="K18" s="222"/>
      <c r="L18" s="223"/>
      <c r="M18" s="222"/>
      <c r="N18" s="224"/>
      <c r="O18" s="82"/>
      <c r="P18" s="224">
        <f>SUM(N18+L18+J18+H18+F18+D18)</f>
        <v>9</v>
      </c>
      <c r="Q18" s="21">
        <f>SUM(M18+K18+I18+G18+E18+O18)</f>
        <v>2825</v>
      </c>
      <c r="R18" s="84"/>
    </row>
    <row r="19" spans="1:18">
      <c r="A19" s="159" t="s">
        <v>54</v>
      </c>
      <c r="B19" s="160"/>
      <c r="C19" s="160"/>
      <c r="D19" s="226"/>
      <c r="E19" s="27"/>
      <c r="F19" s="226">
        <v>2</v>
      </c>
      <c r="G19" s="27">
        <v>300</v>
      </c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2</v>
      </c>
      <c r="Q19" s="21">
        <f>SUM(M19+K19+I19+G19+E19+O19)</f>
        <v>300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37</v>
      </c>
      <c r="E21" s="237">
        <v>370</v>
      </c>
      <c r="F21" s="238">
        <v>27</v>
      </c>
      <c r="G21" s="237">
        <v>270</v>
      </c>
      <c r="H21" s="238">
        <v>25</v>
      </c>
      <c r="I21" s="237">
        <v>250</v>
      </c>
      <c r="J21" s="238">
        <v>22</v>
      </c>
      <c r="K21" s="237">
        <v>220</v>
      </c>
      <c r="L21" s="238">
        <v>28</v>
      </c>
      <c r="M21" s="237">
        <v>280</v>
      </c>
      <c r="N21" s="239">
        <v>85</v>
      </c>
      <c r="O21" s="237">
        <v>850</v>
      </c>
      <c r="P21" s="239">
        <f>SUM(N21+L21+J21+H21+F21+D21)</f>
        <v>224</v>
      </c>
      <c r="Q21" s="21">
        <f>SUM(M21+K21+I21+G21+E21+O21)</f>
        <v>2240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313</v>
      </c>
      <c r="E22" s="129">
        <f t="shared" si="7"/>
        <v>7655</v>
      </c>
      <c r="F22" s="151">
        <f t="shared" si="7"/>
        <v>203</v>
      </c>
      <c r="G22" s="129">
        <f t="shared" si="7"/>
        <v>4810</v>
      </c>
      <c r="H22" s="151">
        <f t="shared" si="7"/>
        <v>181</v>
      </c>
      <c r="I22" s="129">
        <f t="shared" si="7"/>
        <v>3625</v>
      </c>
      <c r="J22" s="151">
        <f t="shared" si="7"/>
        <v>172</v>
      </c>
      <c r="K22" s="129">
        <f t="shared" si="7"/>
        <v>3380</v>
      </c>
      <c r="L22" s="151">
        <f t="shared" si="7"/>
        <v>233</v>
      </c>
      <c r="M22" s="129">
        <f t="shared" si="7"/>
        <v>4795</v>
      </c>
      <c r="N22" s="151">
        <f t="shared" si="7"/>
        <v>543</v>
      </c>
      <c r="O22" s="129">
        <f t="shared" si="7"/>
        <v>850</v>
      </c>
      <c r="P22" s="151">
        <f t="shared" si="7"/>
        <v>1645</v>
      </c>
      <c r="Q22" s="129">
        <f>SUM(Q17:Q21)</f>
        <v>25115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64"/>
      <c r="E25" s="58"/>
      <c r="F25" s="265"/>
      <c r="G25" s="59"/>
      <c r="H25" s="265">
        <v>1</v>
      </c>
      <c r="I25" s="59"/>
      <c r="J25" s="264"/>
      <c r="K25" s="58"/>
      <c r="L25" s="264">
        <v>2</v>
      </c>
      <c r="M25" s="59"/>
      <c r="N25" s="60"/>
      <c r="O25" s="265">
        <v>23</v>
      </c>
      <c r="P25" s="69">
        <f t="shared" ref="P25:Q32" si="8">SUM(D25+F25+H25+J25+L25+N25)</f>
        <v>3</v>
      </c>
      <c r="Q25" s="62">
        <f t="shared" si="8"/>
        <v>23</v>
      </c>
      <c r="R25" s="323">
        <f>SUM(P25:Q26)</f>
        <v>210</v>
      </c>
    </row>
    <row r="26" spans="1:18" ht="15" customHeight="1">
      <c r="A26" s="4" t="s">
        <v>8</v>
      </c>
      <c r="B26" s="23"/>
      <c r="C26" s="23"/>
      <c r="D26" s="6">
        <v>32</v>
      </c>
      <c r="E26" s="7"/>
      <c r="F26" s="6">
        <v>31</v>
      </c>
      <c r="G26" s="7"/>
      <c r="H26" s="6">
        <v>25</v>
      </c>
      <c r="I26" s="7">
        <v>1</v>
      </c>
      <c r="J26" s="263">
        <v>21</v>
      </c>
      <c r="K26" s="7"/>
      <c r="L26" s="6">
        <v>25</v>
      </c>
      <c r="M26" s="7"/>
      <c r="N26" s="263"/>
      <c r="O26" s="263">
        <v>49</v>
      </c>
      <c r="P26" s="70">
        <f t="shared" si="8"/>
        <v>134</v>
      </c>
      <c r="Q26" s="63">
        <f t="shared" si="8"/>
        <v>50</v>
      </c>
      <c r="R26" s="324"/>
    </row>
    <row r="27" spans="1:18">
      <c r="A27" s="4" t="s">
        <v>9</v>
      </c>
      <c r="B27" s="23"/>
      <c r="C27" s="23"/>
      <c r="D27" s="6">
        <v>19</v>
      </c>
      <c r="E27" s="7"/>
      <c r="F27" s="6">
        <v>7</v>
      </c>
      <c r="G27" s="7"/>
      <c r="H27" s="6">
        <v>7</v>
      </c>
      <c r="I27" s="7"/>
      <c r="J27" s="263">
        <v>10</v>
      </c>
      <c r="K27" s="7"/>
      <c r="L27" s="6">
        <v>11</v>
      </c>
      <c r="M27" s="9"/>
      <c r="N27" s="263"/>
      <c r="O27" s="263">
        <v>32</v>
      </c>
      <c r="P27" s="71">
        <f t="shared" si="8"/>
        <v>54</v>
      </c>
      <c r="Q27" s="63">
        <f t="shared" si="8"/>
        <v>32</v>
      </c>
      <c r="R27" s="325">
        <f>SUM(P27:Q28)</f>
        <v>117</v>
      </c>
    </row>
    <row r="28" spans="1:18" ht="15" customHeight="1">
      <c r="A28" s="4" t="s">
        <v>10</v>
      </c>
      <c r="B28" s="23"/>
      <c r="C28" s="23"/>
      <c r="D28" s="6">
        <v>1</v>
      </c>
      <c r="E28" s="7"/>
      <c r="F28" s="6">
        <v>5</v>
      </c>
      <c r="G28" s="7"/>
      <c r="H28" s="6">
        <v>3</v>
      </c>
      <c r="I28" s="7"/>
      <c r="J28" s="263"/>
      <c r="K28" s="7"/>
      <c r="L28" s="6">
        <v>3</v>
      </c>
      <c r="M28" s="9"/>
      <c r="N28" s="263"/>
      <c r="O28" s="263">
        <v>19</v>
      </c>
      <c r="P28" s="71">
        <f t="shared" si="8"/>
        <v>12</v>
      </c>
      <c r="Q28" s="63">
        <f t="shared" si="8"/>
        <v>19</v>
      </c>
      <c r="R28" s="326"/>
    </row>
    <row r="29" spans="1:18">
      <c r="A29" s="4" t="s">
        <v>11</v>
      </c>
      <c r="B29" s="23"/>
      <c r="C29" s="23"/>
      <c r="D29" s="6">
        <v>12</v>
      </c>
      <c r="E29" s="7"/>
      <c r="F29" s="6">
        <v>17</v>
      </c>
      <c r="G29" s="7"/>
      <c r="H29" s="6">
        <v>16</v>
      </c>
      <c r="I29" s="7"/>
      <c r="J29" s="263">
        <v>27</v>
      </c>
      <c r="K29" s="7"/>
      <c r="L29" s="6">
        <v>8</v>
      </c>
      <c r="M29" s="9"/>
      <c r="N29" s="263"/>
      <c r="O29" s="263">
        <v>65</v>
      </c>
      <c r="P29" s="71">
        <f t="shared" si="8"/>
        <v>80</v>
      </c>
      <c r="Q29" s="63">
        <f t="shared" si="8"/>
        <v>65</v>
      </c>
      <c r="R29" s="174">
        <f>SUM(P29:Q29)</f>
        <v>145</v>
      </c>
    </row>
    <row r="30" spans="1:18">
      <c r="A30" s="4" t="s">
        <v>12</v>
      </c>
      <c r="B30" s="23"/>
      <c r="C30" s="23"/>
      <c r="D30" s="6">
        <v>113</v>
      </c>
      <c r="E30" s="7">
        <v>6</v>
      </c>
      <c r="F30" s="6">
        <v>67</v>
      </c>
      <c r="G30" s="7">
        <v>1</v>
      </c>
      <c r="H30" s="6">
        <v>61</v>
      </c>
      <c r="I30" s="7">
        <v>4</v>
      </c>
      <c r="J30" s="263">
        <v>56</v>
      </c>
      <c r="K30" s="7">
        <v>1</v>
      </c>
      <c r="L30" s="6">
        <v>86</v>
      </c>
      <c r="M30" s="9"/>
      <c r="N30" s="263"/>
      <c r="O30" s="263">
        <v>222</v>
      </c>
      <c r="P30" s="71">
        <f t="shared" si="8"/>
        <v>383</v>
      </c>
      <c r="Q30" s="63">
        <f t="shared" si="8"/>
        <v>234</v>
      </c>
      <c r="R30" s="174">
        <f>SUM(P30:Q30)</f>
        <v>617</v>
      </c>
    </row>
    <row r="31" spans="1:18">
      <c r="A31" s="4" t="s">
        <v>44</v>
      </c>
      <c r="B31" s="23"/>
      <c r="C31" s="23"/>
      <c r="D31" s="17">
        <v>88</v>
      </c>
      <c r="E31" s="34"/>
      <c r="F31" s="17">
        <v>44</v>
      </c>
      <c r="G31" s="34"/>
      <c r="H31" s="17">
        <v>36</v>
      </c>
      <c r="I31" s="34"/>
      <c r="J31" s="35">
        <v>35</v>
      </c>
      <c r="K31" s="34"/>
      <c r="L31" s="17">
        <v>70</v>
      </c>
      <c r="M31" s="31"/>
      <c r="N31" s="35"/>
      <c r="O31" s="35">
        <v>48</v>
      </c>
      <c r="P31" s="72">
        <f t="shared" si="8"/>
        <v>273</v>
      </c>
      <c r="Q31" s="64">
        <f t="shared" si="8"/>
        <v>48</v>
      </c>
      <c r="R31" s="175">
        <f>SUM(P31:Q31)</f>
        <v>321</v>
      </c>
    </row>
    <row r="32" spans="1:18" ht="15" thickBot="1">
      <c r="A32" s="114"/>
      <c r="B32" s="111"/>
      <c r="C32" s="111"/>
      <c r="D32" s="37">
        <f t="shared" ref="D32:M32" si="9">SUM(D25:D31)</f>
        <v>265</v>
      </c>
      <c r="E32" s="38">
        <f t="shared" si="9"/>
        <v>6</v>
      </c>
      <c r="F32" s="32">
        <f t="shared" si="9"/>
        <v>171</v>
      </c>
      <c r="G32" s="39">
        <f t="shared" si="9"/>
        <v>1</v>
      </c>
      <c r="H32" s="32">
        <f t="shared" si="9"/>
        <v>149</v>
      </c>
      <c r="I32" s="39">
        <f t="shared" si="9"/>
        <v>5</v>
      </c>
      <c r="J32" s="40">
        <f t="shared" si="9"/>
        <v>149</v>
      </c>
      <c r="K32" s="39">
        <f t="shared" si="9"/>
        <v>1</v>
      </c>
      <c r="L32" s="40">
        <f t="shared" si="9"/>
        <v>205</v>
      </c>
      <c r="M32" s="38">
        <f t="shared" si="9"/>
        <v>0</v>
      </c>
      <c r="N32" s="40"/>
      <c r="O32" s="68">
        <f>SUM(O25:O31)</f>
        <v>458</v>
      </c>
      <c r="P32" s="73">
        <f>SUM(P25:P31)</f>
        <v>939</v>
      </c>
      <c r="Q32" s="33">
        <f t="shared" si="8"/>
        <v>471</v>
      </c>
      <c r="R32" s="61">
        <f>SUM(P32:Q32)</f>
        <v>1410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>
        <v>1</v>
      </c>
      <c r="G34" s="355"/>
      <c r="H34" s="355"/>
      <c r="I34" s="355"/>
      <c r="J34" s="332"/>
      <c r="K34" s="356"/>
      <c r="L34" s="332">
        <v>3</v>
      </c>
      <c r="M34" s="356"/>
      <c r="N34" s="332"/>
      <c r="O34" s="333"/>
      <c r="P34" s="343">
        <f t="shared" ref="P34:P40" si="10">SUM(D34:O34)</f>
        <v>4</v>
      </c>
      <c r="Q34" s="344"/>
      <c r="R34" s="130">
        <f>SUM(O25:O31)</f>
        <v>458</v>
      </c>
    </row>
    <row r="35" spans="1:18">
      <c r="A35" s="3" t="s">
        <v>15</v>
      </c>
      <c r="B35" s="23"/>
      <c r="C35" s="23"/>
      <c r="D35" s="355">
        <v>38</v>
      </c>
      <c r="E35" s="355"/>
      <c r="F35" s="355">
        <v>4</v>
      </c>
      <c r="G35" s="355"/>
      <c r="H35" s="355">
        <v>2</v>
      </c>
      <c r="I35" s="355"/>
      <c r="J35" s="332">
        <v>1</v>
      </c>
      <c r="K35" s="356"/>
      <c r="L35" s="355">
        <v>4</v>
      </c>
      <c r="M35" s="355"/>
      <c r="N35" s="332"/>
      <c r="O35" s="333"/>
      <c r="P35" s="343">
        <f t="shared" si="10"/>
        <v>49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>
        <v>5</v>
      </c>
      <c r="I36" s="355"/>
      <c r="J36" s="332"/>
      <c r="K36" s="356"/>
      <c r="L36" s="332"/>
      <c r="M36" s="332"/>
      <c r="N36" s="332"/>
      <c r="O36" s="333"/>
      <c r="P36" s="343">
        <f t="shared" si="10"/>
        <v>5</v>
      </c>
      <c r="Q36" s="344"/>
      <c r="R36" s="84"/>
    </row>
    <row r="37" spans="1:18">
      <c r="A37" s="76" t="s">
        <v>17</v>
      </c>
      <c r="B37" s="23"/>
      <c r="C37" s="23"/>
      <c r="D37" s="355">
        <v>6</v>
      </c>
      <c r="E37" s="355"/>
      <c r="F37" s="355">
        <v>1</v>
      </c>
      <c r="G37" s="355"/>
      <c r="H37" s="355"/>
      <c r="I37" s="355"/>
      <c r="J37" s="332">
        <v>1</v>
      </c>
      <c r="K37" s="332"/>
      <c r="L37" s="332"/>
      <c r="M37" s="332"/>
      <c r="N37" s="332"/>
      <c r="O37" s="333"/>
      <c r="P37" s="343">
        <f t="shared" si="10"/>
        <v>8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/>
      <c r="Q39" s="344"/>
      <c r="R39" s="119"/>
    </row>
    <row r="40" spans="1:18" ht="15" thickBot="1">
      <c r="A40" s="76"/>
      <c r="B40" s="23"/>
      <c r="C40" s="23"/>
      <c r="D40" s="357">
        <f>SUM(D33:E38)</f>
        <v>44</v>
      </c>
      <c r="E40" s="357"/>
      <c r="F40" s="357">
        <f>SUM(F33:G38)</f>
        <v>6</v>
      </c>
      <c r="G40" s="357"/>
      <c r="H40" s="357">
        <f>SUM(H33:I38)</f>
        <v>7</v>
      </c>
      <c r="I40" s="357"/>
      <c r="J40" s="357">
        <f>SUM(J33:K38)</f>
        <v>2</v>
      </c>
      <c r="K40" s="357"/>
      <c r="L40" s="357">
        <f>SUM(L33:M38)</f>
        <v>7</v>
      </c>
      <c r="M40" s="357"/>
      <c r="N40" s="357">
        <f>SUM(N33:O38)</f>
        <v>0</v>
      </c>
      <c r="O40" s="357"/>
      <c r="P40" s="358">
        <f t="shared" si="10"/>
        <v>66</v>
      </c>
      <c r="Q40" s="359"/>
      <c r="R40" s="120">
        <f>SUM(D40:O40)</f>
        <v>66</v>
      </c>
    </row>
    <row r="41" spans="1:18" ht="13.5" customHeight="1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108</v>
      </c>
      <c r="E42" s="43"/>
      <c r="F42" s="43">
        <f t="shared" ref="F42:N42" si="11">SUM(F8+F9+F14+F15+F5+F7+F6+F16)</f>
        <v>66</v>
      </c>
      <c r="G42" s="43"/>
      <c r="H42" s="43">
        <f t="shared" si="11"/>
        <v>65</v>
      </c>
      <c r="I42" s="43"/>
      <c r="J42" s="43">
        <f t="shared" si="11"/>
        <v>60</v>
      </c>
      <c r="K42" s="43"/>
      <c r="L42" s="43">
        <f>SUM(L8+L9+L14+L15+L5+L7+L6+L16)</f>
        <v>92</v>
      </c>
      <c r="M42" s="43"/>
      <c r="N42" s="43">
        <f t="shared" si="11"/>
        <v>458</v>
      </c>
      <c r="O42" s="43"/>
      <c r="P42" s="376">
        <f>SUM(D42+F42+H42+J42+L42+N42)</f>
        <v>849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104</v>
      </c>
      <c r="E43" s="43"/>
      <c r="F43" s="43">
        <f t="shared" ref="F43:N43" si="12">SUM(F10+F11+F5+F14+F15+F16+F7+F6)</f>
        <v>67</v>
      </c>
      <c r="G43" s="43"/>
      <c r="H43" s="43">
        <f t="shared" si="12"/>
        <v>70</v>
      </c>
      <c r="I43" s="43"/>
      <c r="J43" s="43">
        <f t="shared" si="12"/>
        <v>63</v>
      </c>
      <c r="K43" s="43"/>
      <c r="L43" s="43">
        <f t="shared" si="12"/>
        <v>100</v>
      </c>
      <c r="M43" s="43"/>
      <c r="N43" s="43">
        <f t="shared" si="12"/>
        <v>458</v>
      </c>
      <c r="O43" s="43"/>
      <c r="P43" s="376">
        <f>SUM(D43+F43+H43+J43+L43+N43)</f>
        <v>862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263</v>
      </c>
      <c r="E44" s="44"/>
      <c r="F44" s="44">
        <f t="shared" ref="F44:N44" si="13">SUM(F12+F13+F14+F15+F16+F5+F7+F6)</f>
        <v>167</v>
      </c>
      <c r="G44" s="44"/>
      <c r="H44" s="44">
        <f t="shared" si="13"/>
        <v>149</v>
      </c>
      <c r="I44" s="44"/>
      <c r="J44" s="44">
        <f t="shared" si="13"/>
        <v>143</v>
      </c>
      <c r="K44" s="44"/>
      <c r="L44" s="44">
        <f t="shared" si="13"/>
        <v>197</v>
      </c>
      <c r="M44" s="44"/>
      <c r="N44" s="44">
        <f t="shared" si="13"/>
        <v>458</v>
      </c>
      <c r="O44" s="44"/>
      <c r="P44" s="382">
        <f>SUM(D44+F44+H44+J44+L44+N44)</f>
        <v>1377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475</v>
      </c>
      <c r="E45" s="46"/>
      <c r="F45" s="45">
        <f>SUM(F42:F44)</f>
        <v>300</v>
      </c>
      <c r="G45" s="47"/>
      <c r="H45" s="45">
        <f>SUM(H42:H44)</f>
        <v>284</v>
      </c>
      <c r="I45" s="46"/>
      <c r="J45" s="45">
        <f>SUM(J42:J44)</f>
        <v>266</v>
      </c>
      <c r="K45" s="46"/>
      <c r="L45" s="45">
        <f>SUM(L42:L44)</f>
        <v>389</v>
      </c>
      <c r="M45" s="46"/>
      <c r="N45" s="45">
        <f>SUM(N42:N44)</f>
        <v>1374</v>
      </c>
      <c r="O45" s="46"/>
      <c r="P45" s="362">
        <f>SUM(P42:P44)</f>
        <v>3088</v>
      </c>
      <c r="Q45" s="363"/>
      <c r="R45" s="120">
        <f>SUM(D45:N45)</f>
        <v>3088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>
        <v>35</v>
      </c>
      <c r="E47" s="98"/>
      <c r="F47" s="97">
        <v>66</v>
      </c>
      <c r="G47" s="98"/>
      <c r="H47" s="97">
        <v>31</v>
      </c>
      <c r="I47" s="98"/>
      <c r="J47" s="97">
        <v>35</v>
      </c>
      <c r="K47" s="98"/>
      <c r="L47" s="97">
        <v>45</v>
      </c>
      <c r="M47" s="99"/>
      <c r="N47" s="97"/>
      <c r="O47" s="100"/>
      <c r="P47" s="101">
        <f>SUM(D47+F47+H47+J47+L47+N47)</f>
        <v>212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5">
      <c r="A49" s="48" t="s">
        <v>42</v>
      </c>
      <c r="B49" s="49"/>
      <c r="C49" s="50"/>
      <c r="D49" s="102"/>
      <c r="E49" s="103"/>
      <c r="F49" s="102"/>
      <c r="G49" s="103"/>
      <c r="H49" s="102">
        <v>336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336</v>
      </c>
      <c r="Q49" s="51"/>
      <c r="R49" s="121"/>
    </row>
    <row r="50" spans="1:18" ht="12.75" customHeight="1" thickBot="1">
      <c r="A50" s="115" t="s">
        <v>43</v>
      </c>
      <c r="B50" s="116"/>
      <c r="C50" s="117"/>
      <c r="D50" s="118">
        <f>SUM(D47:D49)</f>
        <v>35</v>
      </c>
      <c r="E50" s="118"/>
      <c r="F50" s="118">
        <f>SUM(F47:F49)</f>
        <v>66</v>
      </c>
      <c r="G50" s="118"/>
      <c r="H50" s="118">
        <f>SUM(H47:H49)</f>
        <v>367</v>
      </c>
      <c r="I50" s="118"/>
      <c r="J50" s="118">
        <f>SUM(J47:J49)</f>
        <v>35</v>
      </c>
      <c r="K50" s="118"/>
      <c r="L50" s="118">
        <f>SUM(L47:L49)</f>
        <v>45</v>
      </c>
      <c r="M50" s="118"/>
      <c r="N50" s="118">
        <f>SUM(N47:N49)</f>
        <v>0</v>
      </c>
      <c r="O50" s="107"/>
      <c r="P50" s="108">
        <f>SUM(P47:P49)</f>
        <v>548</v>
      </c>
      <c r="Q50" s="54"/>
      <c r="R50" s="122">
        <f>SUM(D50:O50)</f>
        <v>548</v>
      </c>
    </row>
    <row r="51" spans="1:18" ht="7.5" customHeight="1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9:O39"/>
    <mergeCell ref="P39:Q39"/>
    <mergeCell ref="D39:E39"/>
    <mergeCell ref="F39:G39"/>
    <mergeCell ref="H39:I39"/>
    <mergeCell ref="J39:K39"/>
    <mergeCell ref="L39:M39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U21" sqref="U21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42597</v>
      </c>
      <c r="E2" s="330"/>
      <c r="F2" s="330">
        <v>42599</v>
      </c>
      <c r="G2" s="330"/>
      <c r="H2" s="330">
        <v>42600</v>
      </c>
      <c r="I2" s="330"/>
      <c r="J2" s="330">
        <v>42601</v>
      </c>
      <c r="K2" s="330"/>
      <c r="L2" s="330">
        <v>42602</v>
      </c>
      <c r="M2" s="330"/>
      <c r="N2" s="330">
        <v>42603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62" t="s">
        <v>28</v>
      </c>
      <c r="F4" s="85" t="s">
        <v>27</v>
      </c>
      <c r="G4" s="262" t="s">
        <v>28</v>
      </c>
      <c r="H4" s="85" t="s">
        <v>25</v>
      </c>
      <c r="I4" s="262" t="s">
        <v>28</v>
      </c>
      <c r="J4" s="85" t="s">
        <v>25</v>
      </c>
      <c r="K4" s="262" t="s">
        <v>28</v>
      </c>
      <c r="L4" s="85" t="s">
        <v>25</v>
      </c>
      <c r="M4" s="262" t="s">
        <v>28</v>
      </c>
      <c r="N4" s="85" t="s">
        <v>25</v>
      </c>
      <c r="O4" s="262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13</v>
      </c>
      <c r="E5" s="25">
        <f>SUM(C5*D5)</f>
        <v>650</v>
      </c>
      <c r="F5" s="143">
        <v>14</v>
      </c>
      <c r="G5" s="25">
        <f>SUM(C5*F5)</f>
        <v>700</v>
      </c>
      <c r="H5" s="143">
        <v>24</v>
      </c>
      <c r="I5" s="25">
        <f>SUM(C5*H5)</f>
        <v>1200</v>
      </c>
      <c r="J5" s="143">
        <v>17</v>
      </c>
      <c r="K5" s="26">
        <f>SUM(C5*J5)</f>
        <v>850</v>
      </c>
      <c r="L5" s="143">
        <v>21</v>
      </c>
      <c r="M5" s="25">
        <f>SUM(C5*L5)</f>
        <v>1050</v>
      </c>
      <c r="N5" s="143"/>
      <c r="O5" s="86"/>
      <c r="P5" s="152">
        <f t="shared" ref="P5:Q14" si="0">SUM(D5+F5+H5+J5+L5+N5)</f>
        <v>89</v>
      </c>
      <c r="Q5" s="21">
        <f t="shared" si="0"/>
        <v>4450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29</v>
      </c>
      <c r="E6" s="25">
        <f t="shared" ref="E6:E13" si="1">SUM(C6*D6)</f>
        <v>725</v>
      </c>
      <c r="F6" s="144">
        <v>45</v>
      </c>
      <c r="G6" s="25">
        <f t="shared" ref="G6:G13" si="2">SUM(F6*C6)</f>
        <v>1125</v>
      </c>
      <c r="H6" s="144">
        <v>39</v>
      </c>
      <c r="I6" s="25">
        <f t="shared" ref="I6:I13" si="3">SUM(C6*H6)</f>
        <v>975</v>
      </c>
      <c r="J6" s="144">
        <v>9</v>
      </c>
      <c r="K6" s="26">
        <f t="shared" ref="K6:K13" si="4">SUM(C6*J6)</f>
        <v>225</v>
      </c>
      <c r="L6" s="144">
        <v>37</v>
      </c>
      <c r="M6" s="25">
        <f t="shared" ref="M6:M13" si="5">SUM(C6*L6)</f>
        <v>925</v>
      </c>
      <c r="N6" s="144"/>
      <c r="O6" s="128"/>
      <c r="P6" s="153">
        <f t="shared" si="0"/>
        <v>159</v>
      </c>
      <c r="Q6" s="21">
        <f t="shared" si="0"/>
        <v>3975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3</v>
      </c>
      <c r="G10" s="25">
        <f t="shared" si="2"/>
        <v>60</v>
      </c>
      <c r="H10" s="144">
        <v>1</v>
      </c>
      <c r="I10" s="25">
        <f t="shared" si="3"/>
        <v>20</v>
      </c>
      <c r="J10" s="144">
        <v>1</v>
      </c>
      <c r="K10" s="26">
        <f t="shared" si="4"/>
        <v>20</v>
      </c>
      <c r="L10" s="144">
        <v>1</v>
      </c>
      <c r="M10" s="25">
        <f t="shared" si="5"/>
        <v>20</v>
      </c>
      <c r="N10" s="144"/>
      <c r="O10" s="86"/>
      <c r="P10" s="154">
        <f t="shared" si="0"/>
        <v>6</v>
      </c>
      <c r="Q10" s="22">
        <f t="shared" si="0"/>
        <v>120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>
        <v>6</v>
      </c>
      <c r="G11" s="25">
        <f t="shared" si="2"/>
        <v>60</v>
      </c>
      <c r="H11" s="144">
        <v>3</v>
      </c>
      <c r="I11" s="25">
        <f t="shared" si="3"/>
        <v>30</v>
      </c>
      <c r="J11" s="144">
        <v>1</v>
      </c>
      <c r="K11" s="26">
        <f t="shared" si="4"/>
        <v>10</v>
      </c>
      <c r="L11" s="144">
        <v>2</v>
      </c>
      <c r="M11" s="25">
        <f t="shared" si="5"/>
        <v>20</v>
      </c>
      <c r="N11" s="144"/>
      <c r="O11" s="86"/>
      <c r="P11" s="154">
        <f t="shared" si="0"/>
        <v>13</v>
      </c>
      <c r="Q11" s="22">
        <f t="shared" si="0"/>
        <v>130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27</v>
      </c>
      <c r="E12" s="25">
        <f t="shared" si="1"/>
        <v>540</v>
      </c>
      <c r="F12" s="144">
        <v>23</v>
      </c>
      <c r="G12" s="25">
        <f t="shared" si="2"/>
        <v>460</v>
      </c>
      <c r="H12" s="144">
        <v>30</v>
      </c>
      <c r="I12" s="25">
        <f t="shared" si="3"/>
        <v>600</v>
      </c>
      <c r="J12" s="144">
        <v>33</v>
      </c>
      <c r="K12" s="26">
        <f t="shared" si="4"/>
        <v>660</v>
      </c>
      <c r="L12" s="144">
        <v>24</v>
      </c>
      <c r="M12" s="25">
        <f t="shared" si="5"/>
        <v>480</v>
      </c>
      <c r="N12" s="144"/>
      <c r="O12" s="86"/>
      <c r="P12" s="154">
        <f t="shared" si="0"/>
        <v>137</v>
      </c>
      <c r="Q12" s="22">
        <f t="shared" si="0"/>
        <v>2740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60</v>
      </c>
      <c r="E13" s="25">
        <f t="shared" si="1"/>
        <v>600</v>
      </c>
      <c r="F13" s="144">
        <v>14</v>
      </c>
      <c r="G13" s="25">
        <f t="shared" si="2"/>
        <v>140</v>
      </c>
      <c r="H13" s="144">
        <v>30</v>
      </c>
      <c r="I13" s="25">
        <f t="shared" si="3"/>
        <v>300</v>
      </c>
      <c r="J13" s="144">
        <v>26</v>
      </c>
      <c r="K13" s="26">
        <f t="shared" si="4"/>
        <v>260</v>
      </c>
      <c r="L13" s="144">
        <v>23</v>
      </c>
      <c r="M13" s="25">
        <f t="shared" si="5"/>
        <v>230</v>
      </c>
      <c r="N13" s="144"/>
      <c r="O13" s="86"/>
      <c r="P13" s="154">
        <f t="shared" si="0"/>
        <v>153</v>
      </c>
      <c r="Q13" s="22">
        <f t="shared" si="0"/>
        <v>1530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1</v>
      </c>
      <c r="G15" s="29"/>
      <c r="H15" s="145">
        <v>1</v>
      </c>
      <c r="I15" s="29"/>
      <c r="J15" s="145">
        <v>9</v>
      </c>
      <c r="K15" s="30"/>
      <c r="L15" s="145"/>
      <c r="M15" s="29"/>
      <c r="N15" s="145"/>
      <c r="O15" s="86"/>
      <c r="P15" s="155">
        <f>SUM(D15+F15+H15+J15+L15+N15)</f>
        <v>14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396</v>
      </c>
      <c r="O16" s="88"/>
      <c r="P16" s="155">
        <f>SUM(D16+F16+H16+J16+L16+N16)</f>
        <v>396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133</v>
      </c>
      <c r="E17" s="168">
        <f>SUM(E5:E16)</f>
        <v>2525</v>
      </c>
      <c r="F17" s="170">
        <f t="shared" ref="F17:Q17" si="6">SUM(F5:F16)</f>
        <v>106</v>
      </c>
      <c r="G17" s="168">
        <f t="shared" si="6"/>
        <v>2545</v>
      </c>
      <c r="H17" s="170">
        <f t="shared" si="6"/>
        <v>128</v>
      </c>
      <c r="I17" s="168">
        <f t="shared" si="6"/>
        <v>3125</v>
      </c>
      <c r="J17" s="170">
        <f t="shared" si="6"/>
        <v>96</v>
      </c>
      <c r="K17" s="168">
        <f t="shared" si="6"/>
        <v>2025</v>
      </c>
      <c r="L17" s="170">
        <f t="shared" si="6"/>
        <v>108</v>
      </c>
      <c r="M17" s="168">
        <f t="shared" si="6"/>
        <v>2725</v>
      </c>
      <c r="N17" s="170">
        <f t="shared" si="6"/>
        <v>396</v>
      </c>
      <c r="O17" s="171">
        <f t="shared" si="6"/>
        <v>0</v>
      </c>
      <c r="P17" s="172">
        <f t="shared" si="6"/>
        <v>967</v>
      </c>
      <c r="Q17" s="173">
        <f t="shared" si="6"/>
        <v>12945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>
        <v>33</v>
      </c>
      <c r="G18" s="222">
        <v>37725</v>
      </c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33</v>
      </c>
      <c r="Q18" s="21">
        <f>SUM(M18+K18+I18+G18+E18+O18)</f>
        <v>37725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17</v>
      </c>
      <c r="E21" s="237">
        <v>170</v>
      </c>
      <c r="F21" s="238">
        <v>20</v>
      </c>
      <c r="G21" s="237">
        <v>200</v>
      </c>
      <c r="H21" s="238">
        <v>24</v>
      </c>
      <c r="I21" s="237">
        <v>240</v>
      </c>
      <c r="J21" s="238">
        <v>11</v>
      </c>
      <c r="K21" s="237">
        <v>110</v>
      </c>
      <c r="L21" s="238">
        <v>22</v>
      </c>
      <c r="M21" s="237">
        <v>220</v>
      </c>
      <c r="N21" s="238">
        <v>66</v>
      </c>
      <c r="O21" s="237">
        <v>660</v>
      </c>
      <c r="P21" s="239">
        <f>SUM(N21+L21+J21+H21+F21+D21)</f>
        <v>160</v>
      </c>
      <c r="Q21" s="21">
        <f>SUM(M21+K21+I21+G21+E21+O21)</f>
        <v>1600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150</v>
      </c>
      <c r="E22" s="129">
        <f t="shared" si="7"/>
        <v>2695</v>
      </c>
      <c r="F22" s="151">
        <f t="shared" si="7"/>
        <v>159</v>
      </c>
      <c r="G22" s="129">
        <f t="shared" si="7"/>
        <v>40470</v>
      </c>
      <c r="H22" s="151">
        <f t="shared" si="7"/>
        <v>152</v>
      </c>
      <c r="I22" s="129">
        <f t="shared" si="7"/>
        <v>3365</v>
      </c>
      <c r="J22" s="151">
        <f t="shared" si="7"/>
        <v>107</v>
      </c>
      <c r="K22" s="129">
        <f t="shared" si="7"/>
        <v>2135</v>
      </c>
      <c r="L22" s="151">
        <f t="shared" si="7"/>
        <v>130</v>
      </c>
      <c r="M22" s="129">
        <f t="shared" si="7"/>
        <v>2945</v>
      </c>
      <c r="N22" s="151">
        <f t="shared" si="7"/>
        <v>462</v>
      </c>
      <c r="O22" s="129">
        <f t="shared" si="7"/>
        <v>660</v>
      </c>
      <c r="P22" s="151">
        <f t="shared" si="7"/>
        <v>1160</v>
      </c>
      <c r="Q22" s="129">
        <f>SUM(Q17:Q21)</f>
        <v>52270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64"/>
      <c r="E25" s="58"/>
      <c r="F25" s="265"/>
      <c r="G25" s="59"/>
      <c r="H25" s="265"/>
      <c r="I25" s="59"/>
      <c r="J25" s="264"/>
      <c r="K25" s="58"/>
      <c r="L25" s="264"/>
      <c r="M25" s="59"/>
      <c r="N25" s="60"/>
      <c r="O25" s="265">
        <v>15</v>
      </c>
      <c r="P25" s="69">
        <f t="shared" ref="P25:Q32" si="8">SUM(D25+F25+H25+J25+L25+N25)</f>
        <v>0</v>
      </c>
      <c r="Q25" s="62">
        <f t="shared" si="8"/>
        <v>15</v>
      </c>
      <c r="R25" s="323">
        <f>SUM(P25:Q26)</f>
        <v>128</v>
      </c>
    </row>
    <row r="26" spans="1:18" ht="15" customHeight="1">
      <c r="A26" s="4" t="s">
        <v>8</v>
      </c>
      <c r="B26" s="23"/>
      <c r="C26" s="23"/>
      <c r="D26" s="6">
        <v>11</v>
      </c>
      <c r="E26" s="7"/>
      <c r="F26" s="6">
        <v>19</v>
      </c>
      <c r="G26" s="7"/>
      <c r="H26" s="6">
        <v>10</v>
      </c>
      <c r="I26" s="7"/>
      <c r="J26" s="263">
        <v>12</v>
      </c>
      <c r="K26" s="7"/>
      <c r="L26" s="6">
        <v>9</v>
      </c>
      <c r="M26" s="7"/>
      <c r="N26" s="263"/>
      <c r="O26" s="263">
        <v>52</v>
      </c>
      <c r="P26" s="70">
        <f t="shared" si="8"/>
        <v>61</v>
      </c>
      <c r="Q26" s="63">
        <f t="shared" si="8"/>
        <v>52</v>
      </c>
      <c r="R26" s="324"/>
    </row>
    <row r="27" spans="1:18">
      <c r="A27" s="4" t="s">
        <v>9</v>
      </c>
      <c r="B27" s="23"/>
      <c r="C27" s="23"/>
      <c r="D27" s="6">
        <v>3</v>
      </c>
      <c r="E27" s="7"/>
      <c r="F27" s="6"/>
      <c r="G27" s="7"/>
      <c r="H27" s="6">
        <v>2</v>
      </c>
      <c r="I27" s="7"/>
      <c r="J27" s="263">
        <v>3</v>
      </c>
      <c r="K27" s="7"/>
      <c r="L27" s="6">
        <v>1</v>
      </c>
      <c r="M27" s="9"/>
      <c r="N27" s="263"/>
      <c r="O27" s="263">
        <v>17</v>
      </c>
      <c r="P27" s="71">
        <f t="shared" si="8"/>
        <v>9</v>
      </c>
      <c r="Q27" s="63">
        <f t="shared" si="8"/>
        <v>17</v>
      </c>
      <c r="R27" s="325">
        <f>SUM(P27:Q28)</f>
        <v>64</v>
      </c>
    </row>
    <row r="28" spans="1:18" ht="15" customHeight="1">
      <c r="A28" s="4" t="s">
        <v>10</v>
      </c>
      <c r="B28" s="23"/>
      <c r="C28" s="23"/>
      <c r="D28" s="6"/>
      <c r="E28" s="7"/>
      <c r="F28" s="6">
        <v>2</v>
      </c>
      <c r="G28" s="7"/>
      <c r="H28" s="6">
        <v>6</v>
      </c>
      <c r="I28" s="7"/>
      <c r="J28" s="263">
        <v>3</v>
      </c>
      <c r="K28" s="7"/>
      <c r="L28" s="6">
        <v>4</v>
      </c>
      <c r="M28" s="9"/>
      <c r="N28" s="263"/>
      <c r="O28" s="263">
        <v>23</v>
      </c>
      <c r="P28" s="71">
        <f t="shared" si="8"/>
        <v>15</v>
      </c>
      <c r="Q28" s="63">
        <f t="shared" si="8"/>
        <v>23</v>
      </c>
      <c r="R28" s="326"/>
    </row>
    <row r="29" spans="1:18">
      <c r="A29" s="4" t="s">
        <v>11</v>
      </c>
      <c r="B29" s="23"/>
      <c r="C29" s="23"/>
      <c r="D29" s="6">
        <v>16</v>
      </c>
      <c r="E29" s="7"/>
      <c r="F29" s="6">
        <v>30</v>
      </c>
      <c r="G29" s="7"/>
      <c r="H29" s="6">
        <v>11</v>
      </c>
      <c r="I29" s="7"/>
      <c r="J29" s="263">
        <v>6</v>
      </c>
      <c r="K29" s="7"/>
      <c r="L29" s="6">
        <v>24</v>
      </c>
      <c r="M29" s="9"/>
      <c r="N29" s="263"/>
      <c r="O29" s="263">
        <v>42</v>
      </c>
      <c r="P29" s="71">
        <f t="shared" si="8"/>
        <v>87</v>
      </c>
      <c r="Q29" s="63">
        <f t="shared" si="8"/>
        <v>42</v>
      </c>
      <c r="R29" s="174">
        <f>SUM(P29:Q29)</f>
        <v>129</v>
      </c>
    </row>
    <row r="30" spans="1:18">
      <c r="A30" s="4" t="s">
        <v>12</v>
      </c>
      <c r="B30" s="23"/>
      <c r="C30" s="23"/>
      <c r="D30" s="6">
        <v>41</v>
      </c>
      <c r="E30" s="7">
        <v>3</v>
      </c>
      <c r="F30" s="6">
        <v>44</v>
      </c>
      <c r="G30" s="7">
        <v>1</v>
      </c>
      <c r="H30" s="6">
        <v>60</v>
      </c>
      <c r="I30" s="7">
        <v>1</v>
      </c>
      <c r="J30" s="263">
        <v>52</v>
      </c>
      <c r="K30" s="7">
        <v>9</v>
      </c>
      <c r="L30" s="6">
        <v>46</v>
      </c>
      <c r="M30" s="9"/>
      <c r="N30" s="263"/>
      <c r="O30" s="263">
        <v>217</v>
      </c>
      <c r="P30" s="71">
        <f t="shared" si="8"/>
        <v>243</v>
      </c>
      <c r="Q30" s="63">
        <f t="shared" si="8"/>
        <v>231</v>
      </c>
      <c r="R30" s="174">
        <f>SUM(P30:Q30)</f>
        <v>474</v>
      </c>
    </row>
    <row r="31" spans="1:18">
      <c r="A31" s="4" t="s">
        <v>44</v>
      </c>
      <c r="B31" s="23"/>
      <c r="C31" s="23"/>
      <c r="D31" s="17">
        <v>59</v>
      </c>
      <c r="E31" s="34"/>
      <c r="F31" s="17">
        <v>10</v>
      </c>
      <c r="G31" s="34"/>
      <c r="H31" s="17">
        <v>38</v>
      </c>
      <c r="I31" s="34"/>
      <c r="J31" s="35">
        <v>11</v>
      </c>
      <c r="K31" s="34"/>
      <c r="L31" s="17">
        <v>24</v>
      </c>
      <c r="M31" s="31"/>
      <c r="N31" s="35"/>
      <c r="O31" s="35">
        <v>30</v>
      </c>
      <c r="P31" s="72">
        <f t="shared" si="8"/>
        <v>142</v>
      </c>
      <c r="Q31" s="64">
        <f t="shared" si="8"/>
        <v>30</v>
      </c>
      <c r="R31" s="175">
        <f>SUM(P31:Q31)</f>
        <v>172</v>
      </c>
    </row>
    <row r="32" spans="1:18" ht="15" thickBot="1">
      <c r="A32" s="114"/>
      <c r="B32" s="111"/>
      <c r="C32" s="111"/>
      <c r="D32" s="37">
        <f t="shared" ref="D32:M32" si="9">SUM(D25:D31)</f>
        <v>130</v>
      </c>
      <c r="E32" s="38">
        <f t="shared" si="9"/>
        <v>3</v>
      </c>
      <c r="F32" s="32">
        <f t="shared" si="9"/>
        <v>105</v>
      </c>
      <c r="G32" s="39">
        <f t="shared" si="9"/>
        <v>1</v>
      </c>
      <c r="H32" s="32">
        <f t="shared" si="9"/>
        <v>127</v>
      </c>
      <c r="I32" s="39">
        <f t="shared" si="9"/>
        <v>1</v>
      </c>
      <c r="J32" s="40">
        <f t="shared" si="9"/>
        <v>87</v>
      </c>
      <c r="K32" s="39">
        <f t="shared" si="9"/>
        <v>9</v>
      </c>
      <c r="L32" s="40">
        <f t="shared" si="9"/>
        <v>108</v>
      </c>
      <c r="M32" s="38">
        <f t="shared" si="9"/>
        <v>0</v>
      </c>
      <c r="N32" s="40"/>
      <c r="O32" s="68">
        <f>SUM(O25:O31)</f>
        <v>396</v>
      </c>
      <c r="P32" s="73">
        <f>SUM(P25:P31)</f>
        <v>557</v>
      </c>
      <c r="Q32" s="33">
        <f t="shared" si="8"/>
        <v>410</v>
      </c>
      <c r="R32" s="61">
        <f>SUM(P32:Q32)</f>
        <v>967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396</v>
      </c>
    </row>
    <row r="35" spans="1:18">
      <c r="A35" s="3" t="s">
        <v>15</v>
      </c>
      <c r="B35" s="23"/>
      <c r="C35" s="23"/>
      <c r="D35" s="355"/>
      <c r="E35" s="355"/>
      <c r="F35" s="355">
        <v>4</v>
      </c>
      <c r="G35" s="355"/>
      <c r="H35" s="355">
        <v>5</v>
      </c>
      <c r="I35" s="355"/>
      <c r="J35" s="332">
        <v>1</v>
      </c>
      <c r="K35" s="356"/>
      <c r="L35" s="355"/>
      <c r="M35" s="355"/>
      <c r="N35" s="332"/>
      <c r="O35" s="333"/>
      <c r="P35" s="343">
        <f t="shared" si="10"/>
        <v>10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1</v>
      </c>
      <c r="G37" s="355"/>
      <c r="H37" s="355">
        <v>1</v>
      </c>
      <c r="I37" s="355"/>
      <c r="J37" s="332"/>
      <c r="K37" s="332"/>
      <c r="L37" s="332"/>
      <c r="M37" s="332"/>
      <c r="N37" s="332"/>
      <c r="O37" s="333"/>
      <c r="P37" s="343">
        <f t="shared" si="10"/>
        <v>5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ref="P39" si="11">SUM(D39:O39)</f>
        <v>0</v>
      </c>
      <c r="Q39" s="344"/>
      <c r="R39" s="119"/>
    </row>
    <row r="40" spans="1:18" ht="15" thickBot="1">
      <c r="A40" s="76"/>
      <c r="B40" s="23"/>
      <c r="C40" s="23"/>
      <c r="D40" s="357">
        <f>SUM(D33:E38)</f>
        <v>3</v>
      </c>
      <c r="E40" s="357"/>
      <c r="F40" s="357">
        <f>SUM(F33:G38)</f>
        <v>5</v>
      </c>
      <c r="G40" s="357"/>
      <c r="H40" s="357">
        <f>SUM(H33:I38)</f>
        <v>6</v>
      </c>
      <c r="I40" s="357"/>
      <c r="J40" s="357">
        <f>SUM(J33:K38)</f>
        <v>1</v>
      </c>
      <c r="K40" s="357"/>
      <c r="L40" s="357">
        <f>SUM(L33:M38)</f>
        <v>0</v>
      </c>
      <c r="M40" s="357"/>
      <c r="N40" s="357">
        <f>SUM(N33:O38)</f>
        <v>0</v>
      </c>
      <c r="O40" s="357"/>
      <c r="P40" s="358">
        <f t="shared" si="10"/>
        <v>15</v>
      </c>
      <c r="Q40" s="359"/>
      <c r="R40" s="120">
        <f>SUM(D40:O40)</f>
        <v>15</v>
      </c>
    </row>
    <row r="41" spans="1:18" ht="13.5" customHeight="1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45</v>
      </c>
      <c r="E42" s="43"/>
      <c r="F42" s="43">
        <f t="shared" ref="F42:N42" si="12">SUM(F8+F9+F14+F15+F5+F7+F6+F16)</f>
        <v>60</v>
      </c>
      <c r="G42" s="43"/>
      <c r="H42" s="43">
        <f t="shared" si="12"/>
        <v>64</v>
      </c>
      <c r="I42" s="43"/>
      <c r="J42" s="43">
        <f t="shared" si="12"/>
        <v>35</v>
      </c>
      <c r="K42" s="43"/>
      <c r="L42" s="43">
        <f>SUM(L8+L9+L14+L15+L5+L7+L6+L16)</f>
        <v>58</v>
      </c>
      <c r="M42" s="43"/>
      <c r="N42" s="43">
        <f t="shared" si="12"/>
        <v>396</v>
      </c>
      <c r="O42" s="43"/>
      <c r="P42" s="376">
        <f>SUM(D42+F42+H42+J42+L42+N42)</f>
        <v>658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46</v>
      </c>
      <c r="E43" s="43"/>
      <c r="F43" s="43">
        <f t="shared" ref="F43:N43" si="13">SUM(F10+F11+F5+F14+F15+F16+F7+F6)</f>
        <v>69</v>
      </c>
      <c r="G43" s="43"/>
      <c r="H43" s="43">
        <f t="shared" si="13"/>
        <v>68</v>
      </c>
      <c r="I43" s="43"/>
      <c r="J43" s="43">
        <f t="shared" si="13"/>
        <v>37</v>
      </c>
      <c r="K43" s="43"/>
      <c r="L43" s="43">
        <f t="shared" si="13"/>
        <v>61</v>
      </c>
      <c r="M43" s="43"/>
      <c r="N43" s="43">
        <f t="shared" si="13"/>
        <v>396</v>
      </c>
      <c r="O43" s="43"/>
      <c r="P43" s="376">
        <f>SUM(D43+F43+H43+J43+L43+N43)</f>
        <v>677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132</v>
      </c>
      <c r="E44" s="44"/>
      <c r="F44" s="44">
        <f t="shared" ref="F44:N44" si="14">SUM(F12+F13+F14+F15+F16+F5+F7+F6)</f>
        <v>97</v>
      </c>
      <c r="G44" s="44"/>
      <c r="H44" s="44">
        <f t="shared" si="14"/>
        <v>124</v>
      </c>
      <c r="I44" s="44"/>
      <c r="J44" s="44">
        <f t="shared" si="14"/>
        <v>94</v>
      </c>
      <c r="K44" s="44"/>
      <c r="L44" s="44">
        <f t="shared" si="14"/>
        <v>105</v>
      </c>
      <c r="M44" s="44"/>
      <c r="N44" s="44">
        <f t="shared" si="14"/>
        <v>396</v>
      </c>
      <c r="O44" s="44"/>
      <c r="P44" s="382">
        <f>SUM(D44+F44+H44+J44+L44+N44)</f>
        <v>948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223</v>
      </c>
      <c r="E45" s="46"/>
      <c r="F45" s="45">
        <f>SUM(F42:F44)</f>
        <v>226</v>
      </c>
      <c r="G45" s="47"/>
      <c r="H45" s="45">
        <f>SUM(H42:H44)</f>
        <v>256</v>
      </c>
      <c r="I45" s="46"/>
      <c r="J45" s="45">
        <f>SUM(J42:J44)</f>
        <v>166</v>
      </c>
      <c r="K45" s="46"/>
      <c r="L45" s="45">
        <f>SUM(L42:L44)</f>
        <v>224</v>
      </c>
      <c r="M45" s="46"/>
      <c r="N45" s="45">
        <f>SUM(N42:N44)</f>
        <v>1188</v>
      </c>
      <c r="O45" s="46"/>
      <c r="P45" s="362">
        <f>SUM(P42:P44)</f>
        <v>2283</v>
      </c>
      <c r="Q45" s="363"/>
      <c r="R45" s="120">
        <f>SUM(D45:N45)</f>
        <v>2283</v>
      </c>
    </row>
    <row r="46" spans="1:18" ht="11.25" customHeight="1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44</v>
      </c>
      <c r="M47" s="99"/>
      <c r="N47" s="97"/>
      <c r="O47" s="100"/>
      <c r="P47" s="101">
        <f>SUM(D47+F47+H47+J47+L47+N47)</f>
        <v>44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>
        <v>144</v>
      </c>
      <c r="K48" s="103"/>
      <c r="L48" s="102"/>
      <c r="M48" s="104"/>
      <c r="N48" s="102"/>
      <c r="O48" s="105"/>
      <c r="P48" s="106">
        <f>SUM(D48+F48+H48+J48+L48+N48)</f>
        <v>144</v>
      </c>
      <c r="Q48" s="51"/>
      <c r="R48" s="121"/>
    </row>
    <row r="49" spans="1:18" ht="15">
      <c r="A49" s="48" t="s">
        <v>42</v>
      </c>
      <c r="B49" s="49"/>
      <c r="C49" s="50"/>
      <c r="D49" s="102"/>
      <c r="E49" s="103"/>
      <c r="F49" s="102"/>
      <c r="G49" s="103"/>
      <c r="H49" s="102">
        <v>156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156</v>
      </c>
      <c r="Q49" s="51"/>
      <c r="R49" s="121"/>
    </row>
    <row r="50" spans="1:18" ht="12.7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156</v>
      </c>
      <c r="I50" s="118"/>
      <c r="J50" s="118">
        <f>SUM(J47:J49)</f>
        <v>144</v>
      </c>
      <c r="K50" s="118"/>
      <c r="L50" s="118">
        <f>SUM(L47:L49)</f>
        <v>44</v>
      </c>
      <c r="M50" s="118"/>
      <c r="N50" s="118">
        <f>SUM(N47:N49)</f>
        <v>0</v>
      </c>
      <c r="O50" s="107"/>
      <c r="P50" s="108">
        <f>SUM(P47:P49)</f>
        <v>344</v>
      </c>
      <c r="Q50" s="54"/>
      <c r="R50" s="122">
        <f>SUM(D50:O50)</f>
        <v>344</v>
      </c>
    </row>
    <row r="51" spans="1:18" ht="7.5" customHeight="1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9:O39"/>
    <mergeCell ref="P39:Q39"/>
    <mergeCell ref="D39:E39"/>
    <mergeCell ref="F39:G39"/>
    <mergeCell ref="H39:I39"/>
    <mergeCell ref="J39:K39"/>
    <mergeCell ref="L39:M39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</mergeCells>
  <pageMargins left="0.39370078740157483" right="0.39370078740157483" top="0.39370078740157483" bottom="0.39370078740157483" header="0.31496062992125984" footer="0.31496062992125984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9"/>
  <sheetViews>
    <sheetView zoomScale="120" zoomScaleNormal="120" workbookViewId="0">
      <selection activeCell="A2" sqref="A2:A3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20" ht="18">
      <c r="C1" s="327" t="s">
        <v>48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20" ht="15" customHeight="1" thickBot="1">
      <c r="A2" s="328" t="s">
        <v>55</v>
      </c>
      <c r="B2" s="82"/>
      <c r="C2" s="82"/>
      <c r="D2" s="330">
        <v>42387</v>
      </c>
      <c r="E2" s="330"/>
      <c r="F2" s="330">
        <v>42389</v>
      </c>
      <c r="G2" s="330"/>
      <c r="H2" s="330">
        <v>42390</v>
      </c>
      <c r="I2" s="330"/>
      <c r="J2" s="330">
        <v>42391</v>
      </c>
      <c r="K2" s="330"/>
      <c r="L2" s="330">
        <v>42392</v>
      </c>
      <c r="M2" s="330"/>
      <c r="N2" s="330">
        <v>42393</v>
      </c>
      <c r="O2" s="330"/>
      <c r="P2" s="350" t="s">
        <v>33</v>
      </c>
      <c r="Q2" s="351"/>
      <c r="R2" s="83"/>
    </row>
    <row r="3" spans="1:20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  <c r="S3" s="334">
        <v>2014</v>
      </c>
      <c r="T3" s="335"/>
    </row>
    <row r="4" spans="1:20" ht="18">
      <c r="A4" s="127"/>
      <c r="B4" s="13"/>
      <c r="C4" s="2"/>
      <c r="D4" s="142" t="s">
        <v>25</v>
      </c>
      <c r="E4" s="141" t="s">
        <v>28</v>
      </c>
      <c r="F4" s="85" t="s">
        <v>27</v>
      </c>
      <c r="G4" s="141" t="s">
        <v>28</v>
      </c>
      <c r="H4" s="85" t="s">
        <v>25</v>
      </c>
      <c r="I4" s="141" t="s">
        <v>28</v>
      </c>
      <c r="J4" s="85" t="s">
        <v>25</v>
      </c>
      <c r="K4" s="141" t="s">
        <v>28</v>
      </c>
      <c r="L4" s="85" t="s">
        <v>25</v>
      </c>
      <c r="M4" s="141" t="s">
        <v>28</v>
      </c>
      <c r="N4" s="85" t="s">
        <v>25</v>
      </c>
      <c r="O4" s="141" t="s">
        <v>28</v>
      </c>
      <c r="P4" s="20" t="s">
        <v>25</v>
      </c>
      <c r="Q4" s="20" t="s">
        <v>34</v>
      </c>
      <c r="R4" s="84"/>
      <c r="S4" s="131"/>
      <c r="T4" s="132"/>
    </row>
    <row r="5" spans="1:20">
      <c r="A5" s="74" t="s">
        <v>0</v>
      </c>
      <c r="B5" s="1" t="s">
        <v>1</v>
      </c>
      <c r="C5" s="16">
        <v>50</v>
      </c>
      <c r="D5" s="143">
        <v>3</v>
      </c>
      <c r="E5" s="25">
        <f>SUM(C5*D5)</f>
        <v>150</v>
      </c>
      <c r="F5" s="143">
        <v>9</v>
      </c>
      <c r="G5" s="25">
        <f>SUM(C5*F5)</f>
        <v>450</v>
      </c>
      <c r="H5" s="143">
        <v>20</v>
      </c>
      <c r="I5" s="25">
        <f>SUM(C5*H5)</f>
        <v>1000</v>
      </c>
      <c r="J5" s="143">
        <v>15</v>
      </c>
      <c r="K5" s="26">
        <f>SUM(C5*J5)</f>
        <v>750</v>
      </c>
      <c r="L5" s="143">
        <v>23</v>
      </c>
      <c r="M5" s="25">
        <f>SUM(C5*L5)</f>
        <v>1150</v>
      </c>
      <c r="N5" s="143"/>
      <c r="O5" s="86"/>
      <c r="P5" s="152">
        <f t="shared" ref="P5:Q19" si="0">SUM(D5+F5+H5+J5+L5+N5)</f>
        <v>70</v>
      </c>
      <c r="Q5" s="21">
        <f t="shared" si="0"/>
        <v>3500</v>
      </c>
      <c r="R5" s="84"/>
      <c r="S5" s="133">
        <v>40</v>
      </c>
      <c r="T5" s="180">
        <f>SUM(P5*S5)</f>
        <v>2800</v>
      </c>
    </row>
    <row r="6" spans="1:20">
      <c r="A6" s="74" t="s">
        <v>39</v>
      </c>
      <c r="B6" s="1" t="s">
        <v>1</v>
      </c>
      <c r="C6" s="16">
        <v>25</v>
      </c>
      <c r="D6" s="144">
        <v>5</v>
      </c>
      <c r="E6" s="25">
        <f t="shared" ref="E6:E13" si="1">SUM(C6*D6)</f>
        <v>125</v>
      </c>
      <c r="F6" s="144">
        <v>8</v>
      </c>
      <c r="G6" s="25">
        <f t="shared" ref="G6:G13" si="2">SUM(C6*F6)</f>
        <v>200</v>
      </c>
      <c r="H6" s="144">
        <v>16</v>
      </c>
      <c r="I6" s="25">
        <f t="shared" ref="I6:I13" si="3">SUM(C6*H6)</f>
        <v>400</v>
      </c>
      <c r="J6" s="144">
        <v>121</v>
      </c>
      <c r="K6" s="26">
        <f t="shared" ref="K6:K13" si="4">SUM(C6*J6)</f>
        <v>3025</v>
      </c>
      <c r="L6" s="144">
        <v>25</v>
      </c>
      <c r="M6" s="25">
        <f t="shared" ref="M6:M13" si="5">SUM(C6*L6)</f>
        <v>625</v>
      </c>
      <c r="N6" s="144"/>
      <c r="O6" s="128"/>
      <c r="P6" s="153">
        <f t="shared" si="0"/>
        <v>175</v>
      </c>
      <c r="Q6" s="21">
        <f t="shared" si="0"/>
        <v>4375</v>
      </c>
      <c r="R6" s="84"/>
      <c r="S6" s="133">
        <v>20</v>
      </c>
      <c r="T6" s="180">
        <f t="shared" ref="T6:T13" si="6">SUM(P6*S6)</f>
        <v>3500</v>
      </c>
    </row>
    <row r="7" spans="1:20">
      <c r="A7" s="74" t="s">
        <v>2</v>
      </c>
      <c r="B7" s="1"/>
      <c r="C7" s="16"/>
      <c r="D7" s="144">
        <v>105</v>
      </c>
      <c r="E7" s="25">
        <f t="shared" si="1"/>
        <v>0</v>
      </c>
      <c r="F7" s="144">
        <v>102</v>
      </c>
      <c r="G7" s="25">
        <f t="shared" si="2"/>
        <v>0</v>
      </c>
      <c r="H7" s="144">
        <v>116</v>
      </c>
      <c r="I7" s="25">
        <f t="shared" si="3"/>
        <v>0</v>
      </c>
      <c r="J7" s="144"/>
      <c r="K7" s="26">
        <f t="shared" si="4"/>
        <v>0</v>
      </c>
      <c r="L7" s="144"/>
      <c r="M7" s="25">
        <f t="shared" si="5"/>
        <v>0</v>
      </c>
      <c r="N7" s="144"/>
      <c r="O7" s="86"/>
      <c r="P7" s="182">
        <f>SUM(D7+F7+H7+J7+L7+N7)</f>
        <v>323</v>
      </c>
      <c r="Q7" s="21">
        <f>SUM(E7+G7+I7+K7+M7+O7)</f>
        <v>0</v>
      </c>
      <c r="R7" s="84"/>
      <c r="S7" s="133">
        <v>0</v>
      </c>
      <c r="T7" s="180">
        <f t="shared" si="6"/>
        <v>0</v>
      </c>
    </row>
    <row r="8" spans="1:20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>
        <v>2</v>
      </c>
      <c r="I8" s="25">
        <f t="shared" si="3"/>
        <v>60</v>
      </c>
      <c r="J8" s="144"/>
      <c r="K8" s="26">
        <f t="shared" si="4"/>
        <v>0</v>
      </c>
      <c r="L8" s="144">
        <v>1</v>
      </c>
      <c r="M8" s="25">
        <f t="shared" si="5"/>
        <v>30</v>
      </c>
      <c r="N8" s="144"/>
      <c r="O8" s="86"/>
      <c r="P8" s="154">
        <f t="shared" si="0"/>
        <v>3</v>
      </c>
      <c r="Q8" s="22">
        <f t="shared" si="0"/>
        <v>90</v>
      </c>
      <c r="R8" s="84"/>
      <c r="S8" s="133">
        <v>25</v>
      </c>
      <c r="T8" s="180">
        <f t="shared" si="6"/>
        <v>75</v>
      </c>
    </row>
    <row r="9" spans="1:20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>
        <v>1</v>
      </c>
      <c r="M9" s="25">
        <f t="shared" si="5"/>
        <v>15</v>
      </c>
      <c r="N9" s="144"/>
      <c r="O9" s="86"/>
      <c r="P9" s="154">
        <f>SUM(D9+F9+H9+J9+L9+N9)</f>
        <v>1</v>
      </c>
      <c r="Q9" s="22">
        <f>SUM(E9+G9+I9+K9+M9+O9)</f>
        <v>15</v>
      </c>
      <c r="R9" s="84"/>
      <c r="S9" s="133">
        <v>12.5</v>
      </c>
      <c r="T9" s="180">
        <f t="shared" si="6"/>
        <v>12.5</v>
      </c>
    </row>
    <row r="10" spans="1:20">
      <c r="A10" s="74" t="s">
        <v>3</v>
      </c>
      <c r="B10" s="1" t="s">
        <v>1</v>
      </c>
      <c r="C10" s="16">
        <v>20</v>
      </c>
      <c r="D10" s="144">
        <v>6</v>
      </c>
      <c r="E10" s="25">
        <f t="shared" si="1"/>
        <v>120</v>
      </c>
      <c r="F10" s="144">
        <v>1</v>
      </c>
      <c r="G10" s="25">
        <f t="shared" si="2"/>
        <v>20</v>
      </c>
      <c r="H10" s="144">
        <v>3</v>
      </c>
      <c r="I10" s="25">
        <f t="shared" si="3"/>
        <v>60</v>
      </c>
      <c r="J10" s="144">
        <v>3</v>
      </c>
      <c r="K10" s="26">
        <f t="shared" si="4"/>
        <v>60</v>
      </c>
      <c r="L10" s="144">
        <v>3</v>
      </c>
      <c r="M10" s="25">
        <f t="shared" si="5"/>
        <v>60</v>
      </c>
      <c r="N10" s="144"/>
      <c r="O10" s="86"/>
      <c r="P10" s="154">
        <f t="shared" si="0"/>
        <v>16</v>
      </c>
      <c r="Q10" s="22">
        <f t="shared" si="0"/>
        <v>320</v>
      </c>
      <c r="R10" s="84"/>
      <c r="S10" s="133">
        <v>10</v>
      </c>
      <c r="T10" s="180">
        <f t="shared" si="6"/>
        <v>160</v>
      </c>
    </row>
    <row r="11" spans="1:20">
      <c r="A11" s="74" t="s">
        <v>3</v>
      </c>
      <c r="B11" s="1" t="s">
        <v>1</v>
      </c>
      <c r="C11" s="15">
        <v>10</v>
      </c>
      <c r="D11" s="144">
        <v>7</v>
      </c>
      <c r="E11" s="25">
        <f t="shared" si="1"/>
        <v>70</v>
      </c>
      <c r="F11" s="144">
        <v>6</v>
      </c>
      <c r="G11" s="25">
        <f t="shared" si="2"/>
        <v>60</v>
      </c>
      <c r="H11" s="144">
        <v>5</v>
      </c>
      <c r="I11" s="25">
        <f t="shared" si="3"/>
        <v>50</v>
      </c>
      <c r="J11" s="144">
        <v>5</v>
      </c>
      <c r="K11" s="26">
        <f t="shared" si="4"/>
        <v>50</v>
      </c>
      <c r="L11" s="144">
        <v>8</v>
      </c>
      <c r="M11" s="25">
        <f t="shared" si="5"/>
        <v>80</v>
      </c>
      <c r="N11" s="144"/>
      <c r="O11" s="86"/>
      <c r="P11" s="154">
        <f t="shared" si="0"/>
        <v>31</v>
      </c>
      <c r="Q11" s="22">
        <f t="shared" si="0"/>
        <v>310</v>
      </c>
      <c r="R11" s="84"/>
      <c r="S11" s="133">
        <v>20</v>
      </c>
      <c r="T11" s="180">
        <f t="shared" si="6"/>
        <v>620</v>
      </c>
    </row>
    <row r="12" spans="1:20">
      <c r="A12" s="74" t="s">
        <v>4</v>
      </c>
      <c r="B12" s="1" t="s">
        <v>1</v>
      </c>
      <c r="C12" s="16">
        <v>20</v>
      </c>
      <c r="D12" s="144">
        <v>14</v>
      </c>
      <c r="E12" s="25">
        <f t="shared" si="1"/>
        <v>280</v>
      </c>
      <c r="F12" s="144">
        <v>17</v>
      </c>
      <c r="G12" s="25">
        <f t="shared" si="2"/>
        <v>340</v>
      </c>
      <c r="H12" s="144">
        <v>23</v>
      </c>
      <c r="I12" s="25">
        <f t="shared" si="3"/>
        <v>460</v>
      </c>
      <c r="J12" s="144">
        <v>7</v>
      </c>
      <c r="K12" s="26">
        <f t="shared" si="4"/>
        <v>140</v>
      </c>
      <c r="L12" s="144">
        <v>19</v>
      </c>
      <c r="M12" s="25">
        <f t="shared" si="5"/>
        <v>380</v>
      </c>
      <c r="N12" s="144"/>
      <c r="O12" s="86"/>
      <c r="P12" s="154">
        <f t="shared" si="0"/>
        <v>80</v>
      </c>
      <c r="Q12" s="22">
        <f t="shared" si="0"/>
        <v>1600</v>
      </c>
      <c r="R12" s="84"/>
      <c r="S12" s="133">
        <v>15</v>
      </c>
      <c r="T12" s="180">
        <f t="shared" si="6"/>
        <v>1200</v>
      </c>
    </row>
    <row r="13" spans="1:20">
      <c r="A13" s="74" t="s">
        <v>4</v>
      </c>
      <c r="B13" s="1" t="s">
        <v>1</v>
      </c>
      <c r="C13" s="15">
        <v>10</v>
      </c>
      <c r="D13" s="144">
        <v>50</v>
      </c>
      <c r="E13" s="25">
        <f t="shared" si="1"/>
        <v>500</v>
      </c>
      <c r="F13" s="144">
        <v>20</v>
      </c>
      <c r="G13" s="25">
        <f t="shared" si="2"/>
        <v>200</v>
      </c>
      <c r="H13" s="144">
        <v>54</v>
      </c>
      <c r="I13" s="25">
        <f t="shared" si="3"/>
        <v>540</v>
      </c>
      <c r="J13" s="144">
        <v>111</v>
      </c>
      <c r="K13" s="26">
        <f t="shared" si="4"/>
        <v>1110</v>
      </c>
      <c r="L13" s="144">
        <v>13</v>
      </c>
      <c r="M13" s="25">
        <f t="shared" si="5"/>
        <v>130</v>
      </c>
      <c r="N13" s="144"/>
      <c r="O13" s="86"/>
      <c r="P13" s="154">
        <f t="shared" si="0"/>
        <v>248</v>
      </c>
      <c r="Q13" s="22">
        <f t="shared" si="0"/>
        <v>2480</v>
      </c>
      <c r="R13" s="84"/>
      <c r="S13" s="133">
        <v>7.5</v>
      </c>
      <c r="T13" s="180">
        <f t="shared" si="6"/>
        <v>1860</v>
      </c>
    </row>
    <row r="14" spans="1:20">
      <c r="A14" s="74" t="s">
        <v>5</v>
      </c>
      <c r="B14" s="1" t="s">
        <v>1</v>
      </c>
      <c r="C14" s="16">
        <v>125</v>
      </c>
      <c r="D14" s="144">
        <v>5</v>
      </c>
      <c r="E14" s="27">
        <v>125</v>
      </c>
      <c r="F14" s="144">
        <v>10</v>
      </c>
      <c r="G14" s="27">
        <v>250</v>
      </c>
      <c r="H14" s="144">
        <v>5</v>
      </c>
      <c r="I14" s="27">
        <v>125</v>
      </c>
      <c r="J14" s="144">
        <v>15</v>
      </c>
      <c r="K14" s="28">
        <v>375</v>
      </c>
      <c r="L14" s="144">
        <v>10</v>
      </c>
      <c r="M14" s="27">
        <v>250</v>
      </c>
      <c r="N14" s="144"/>
      <c r="O14" s="86"/>
      <c r="P14" s="154">
        <f t="shared" si="0"/>
        <v>45</v>
      </c>
      <c r="Q14" s="22">
        <f t="shared" si="0"/>
        <v>1125</v>
      </c>
      <c r="R14" s="84"/>
      <c r="S14" s="133">
        <v>100</v>
      </c>
      <c r="T14" s="180">
        <v>900</v>
      </c>
    </row>
    <row r="15" spans="1:20">
      <c r="A15" s="74" t="s">
        <v>6</v>
      </c>
      <c r="B15" s="14" t="s">
        <v>1</v>
      </c>
      <c r="C15" s="81">
        <v>0</v>
      </c>
      <c r="D15" s="145">
        <v>2</v>
      </c>
      <c r="E15" s="27"/>
      <c r="F15" s="145"/>
      <c r="G15" s="29"/>
      <c r="H15" s="145"/>
      <c r="I15" s="29"/>
      <c r="J15" s="145">
        <v>12</v>
      </c>
      <c r="K15" s="30"/>
      <c r="L15" s="145"/>
      <c r="M15" s="29"/>
      <c r="N15" s="145"/>
      <c r="O15" s="86"/>
      <c r="P15" s="155">
        <f>SUM(D15+F15+H15+J15+L15+N15)</f>
        <v>14</v>
      </c>
      <c r="Q15" s="22"/>
      <c r="R15" s="84"/>
      <c r="S15" s="131"/>
      <c r="T15" s="180"/>
    </row>
    <row r="16" spans="1:20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432</v>
      </c>
      <c r="O16" s="88"/>
      <c r="P16" s="155">
        <f>SUM(D16+F16+H16+J16+L16+N16)</f>
        <v>432</v>
      </c>
      <c r="Q16" s="158"/>
      <c r="R16" s="84"/>
      <c r="S16" s="131"/>
      <c r="T16" s="180"/>
    </row>
    <row r="17" spans="1:20">
      <c r="A17" s="164" t="s">
        <v>51</v>
      </c>
      <c r="B17" s="165"/>
      <c r="C17" s="165"/>
      <c r="D17" s="167">
        <f>SUM(D5:D16)</f>
        <v>197</v>
      </c>
      <c r="E17" s="168">
        <f>SUM(E5:E16)</f>
        <v>1370</v>
      </c>
      <c r="F17" s="169">
        <f t="shared" ref="F17:Q17" si="7">SUM(F5:F16)</f>
        <v>173</v>
      </c>
      <c r="G17" s="168">
        <f t="shared" si="7"/>
        <v>1520</v>
      </c>
      <c r="H17" s="169">
        <f t="shared" si="7"/>
        <v>244</v>
      </c>
      <c r="I17" s="168">
        <f t="shared" si="7"/>
        <v>2695</v>
      </c>
      <c r="J17" s="169">
        <f t="shared" si="7"/>
        <v>289</v>
      </c>
      <c r="K17" s="168">
        <f t="shared" si="7"/>
        <v>5510</v>
      </c>
      <c r="L17" s="170">
        <f t="shared" si="7"/>
        <v>103</v>
      </c>
      <c r="M17" s="168">
        <f t="shared" si="7"/>
        <v>2720</v>
      </c>
      <c r="N17" s="170">
        <f t="shared" si="7"/>
        <v>432</v>
      </c>
      <c r="O17" s="171">
        <f t="shared" si="7"/>
        <v>0</v>
      </c>
      <c r="P17" s="172">
        <f t="shared" si="7"/>
        <v>1438</v>
      </c>
      <c r="Q17" s="173">
        <f t="shared" si="7"/>
        <v>13815</v>
      </c>
      <c r="R17" s="84"/>
      <c r="S17" s="131"/>
      <c r="T17" s="180"/>
    </row>
    <row r="18" spans="1:20">
      <c r="A18" s="159" t="s">
        <v>49</v>
      </c>
      <c r="B18" s="160"/>
      <c r="C18" s="160"/>
      <c r="D18" s="147"/>
      <c r="E18" s="25"/>
      <c r="F18" s="195">
        <v>1</v>
      </c>
      <c r="G18" s="27">
        <v>100</v>
      </c>
      <c r="H18" s="195"/>
      <c r="I18" s="126"/>
      <c r="J18" s="195">
        <v>3</v>
      </c>
      <c r="K18" s="27">
        <v>300</v>
      </c>
      <c r="L18" s="195"/>
      <c r="M18" s="126"/>
      <c r="N18" s="162"/>
      <c r="O18" s="163"/>
      <c r="P18" s="156">
        <f>SUM(N18+L18+J18+F18+D18)</f>
        <v>4</v>
      </c>
      <c r="Q18" s="21">
        <f>SUM(O18+M18+K18+I18+G18+E18)</f>
        <v>400</v>
      </c>
      <c r="R18" s="84"/>
      <c r="S18" s="131"/>
      <c r="T18" s="180"/>
    </row>
    <row r="19" spans="1:20">
      <c r="A19" s="124" t="s">
        <v>50</v>
      </c>
      <c r="B19" s="125" t="s">
        <v>1</v>
      </c>
      <c r="C19" s="125"/>
      <c r="D19" s="147"/>
      <c r="E19" s="27">
        <v>140</v>
      </c>
      <c r="F19" s="149"/>
      <c r="G19" s="27">
        <v>180</v>
      </c>
      <c r="H19" s="149"/>
      <c r="I19" s="27">
        <v>320</v>
      </c>
      <c r="J19" s="149"/>
      <c r="K19" s="27">
        <v>290</v>
      </c>
      <c r="L19" s="144"/>
      <c r="M19" s="27">
        <v>260</v>
      </c>
      <c r="N19" s="144"/>
      <c r="O19" s="27">
        <v>780</v>
      </c>
      <c r="P19" s="156"/>
      <c r="Q19" s="22">
        <f t="shared" si="0"/>
        <v>1970</v>
      </c>
      <c r="R19" s="84"/>
      <c r="S19" s="131"/>
      <c r="T19" s="180"/>
    </row>
    <row r="20" spans="1:20" ht="15" thickBot="1">
      <c r="A20" s="166" t="s">
        <v>52</v>
      </c>
      <c r="B20" s="111"/>
      <c r="C20" s="111"/>
      <c r="D20" s="148">
        <f t="shared" ref="D20:P20" si="8">SUM(D17:D19)</f>
        <v>197</v>
      </c>
      <c r="E20" s="129">
        <f t="shared" si="8"/>
        <v>1510</v>
      </c>
      <c r="F20" s="148">
        <f t="shared" si="8"/>
        <v>174</v>
      </c>
      <c r="G20" s="129">
        <f t="shared" si="8"/>
        <v>1800</v>
      </c>
      <c r="H20" s="148">
        <f t="shared" si="8"/>
        <v>244</v>
      </c>
      <c r="I20" s="129">
        <f t="shared" si="8"/>
        <v>3015</v>
      </c>
      <c r="J20" s="148">
        <f t="shared" si="8"/>
        <v>292</v>
      </c>
      <c r="K20" s="129">
        <f t="shared" si="8"/>
        <v>6100</v>
      </c>
      <c r="L20" s="151">
        <f t="shared" si="8"/>
        <v>103</v>
      </c>
      <c r="M20" s="129">
        <f t="shared" si="8"/>
        <v>2980</v>
      </c>
      <c r="N20" s="151">
        <f t="shared" si="8"/>
        <v>432</v>
      </c>
      <c r="O20" s="129">
        <f t="shared" si="8"/>
        <v>780</v>
      </c>
      <c r="P20" s="151">
        <f t="shared" si="8"/>
        <v>1442</v>
      </c>
      <c r="Q20" s="129">
        <f>SUM(Q17:Q19)</f>
        <v>16185</v>
      </c>
      <c r="R20" s="84"/>
      <c r="S20" s="131"/>
      <c r="T20" s="181">
        <f>SUM(T5:T19)</f>
        <v>11127.5</v>
      </c>
    </row>
    <row r="21" spans="1:20" s="89" customFormat="1" ht="12.75" customHeight="1" thickTop="1" thickBot="1">
      <c r="A21" s="109"/>
      <c r="B21" s="110"/>
      <c r="C21" s="110"/>
      <c r="D21" s="390" t="s">
        <v>45</v>
      </c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2"/>
      <c r="P21" s="339" t="s">
        <v>35</v>
      </c>
      <c r="Q21" s="340"/>
      <c r="R21" s="79" t="s">
        <v>36</v>
      </c>
      <c r="S21" s="135"/>
      <c r="T21" s="136"/>
    </row>
    <row r="22" spans="1:20">
      <c r="A22" s="74"/>
      <c r="B22" s="23"/>
      <c r="C22" s="23"/>
      <c r="D22" s="90" t="s">
        <v>25</v>
      </c>
      <c r="E22" s="90" t="s">
        <v>26</v>
      </c>
      <c r="F22" s="91" t="s">
        <v>27</v>
      </c>
      <c r="G22" s="91" t="s">
        <v>26</v>
      </c>
      <c r="H22" s="91" t="s">
        <v>25</v>
      </c>
      <c r="I22" s="91" t="s">
        <v>26</v>
      </c>
      <c r="J22" s="91" t="s">
        <v>25</v>
      </c>
      <c r="K22" s="91" t="s">
        <v>26</v>
      </c>
      <c r="L22" s="91" t="s">
        <v>25</v>
      </c>
      <c r="M22" s="91" t="s">
        <v>26</v>
      </c>
      <c r="N22" s="91" t="s">
        <v>25</v>
      </c>
      <c r="O22" s="92" t="s">
        <v>26</v>
      </c>
      <c r="P22" s="93" t="s">
        <v>25</v>
      </c>
      <c r="Q22" s="94" t="s">
        <v>26</v>
      </c>
      <c r="R22" s="80"/>
    </row>
    <row r="23" spans="1:20" ht="19.5" customHeight="1">
      <c r="A23" s="3" t="s">
        <v>7</v>
      </c>
      <c r="B23" s="23"/>
      <c r="C23" s="23"/>
      <c r="D23" s="139"/>
      <c r="E23" s="58"/>
      <c r="F23" s="140"/>
      <c r="G23" s="59"/>
      <c r="H23" s="140">
        <v>1</v>
      </c>
      <c r="I23" s="59"/>
      <c r="J23" s="139">
        <v>106</v>
      </c>
      <c r="K23" s="58"/>
      <c r="L23" s="177">
        <v>3</v>
      </c>
      <c r="M23" s="59"/>
      <c r="N23" s="60"/>
      <c r="O23" s="65">
        <v>59</v>
      </c>
      <c r="P23" s="69">
        <f t="shared" ref="P23:Q30" si="9">SUM(D23+F23+H23+J23+L23+N23)</f>
        <v>110</v>
      </c>
      <c r="Q23" s="62">
        <f t="shared" si="9"/>
        <v>59</v>
      </c>
      <c r="R23" s="323">
        <f>SUM(P23:Q24)</f>
        <v>523</v>
      </c>
    </row>
    <row r="24" spans="1:20" ht="15" customHeight="1">
      <c r="A24" s="4" t="s">
        <v>8</v>
      </c>
      <c r="B24" s="23"/>
      <c r="C24" s="23"/>
      <c r="D24" s="6">
        <v>98</v>
      </c>
      <c r="E24" s="7"/>
      <c r="F24" s="6">
        <v>99</v>
      </c>
      <c r="G24" s="7"/>
      <c r="H24" s="6">
        <v>117</v>
      </c>
      <c r="I24" s="7"/>
      <c r="J24" s="138">
        <v>3</v>
      </c>
      <c r="K24" s="7"/>
      <c r="L24" s="6">
        <v>3</v>
      </c>
      <c r="M24" s="7"/>
      <c r="N24" s="138"/>
      <c r="O24" s="66">
        <v>34</v>
      </c>
      <c r="P24" s="70">
        <f t="shared" si="9"/>
        <v>320</v>
      </c>
      <c r="Q24" s="63">
        <f t="shared" si="9"/>
        <v>34</v>
      </c>
      <c r="R24" s="324"/>
    </row>
    <row r="25" spans="1:20">
      <c r="A25" s="4" t="s">
        <v>9</v>
      </c>
      <c r="B25" s="23"/>
      <c r="C25" s="23"/>
      <c r="D25" s="6">
        <v>50</v>
      </c>
      <c r="E25" s="7"/>
      <c r="F25" s="6">
        <v>15</v>
      </c>
      <c r="G25" s="7"/>
      <c r="H25" s="6">
        <v>47</v>
      </c>
      <c r="I25" s="7"/>
      <c r="J25" s="138">
        <v>114</v>
      </c>
      <c r="K25" s="7"/>
      <c r="L25" s="6">
        <v>7</v>
      </c>
      <c r="M25" s="9"/>
      <c r="N25" s="138"/>
      <c r="O25" s="66">
        <v>12</v>
      </c>
      <c r="P25" s="71">
        <f t="shared" si="9"/>
        <v>233</v>
      </c>
      <c r="Q25" s="63">
        <f t="shared" si="9"/>
        <v>12</v>
      </c>
      <c r="R25" s="325">
        <f>SUM(P25:Q26)</f>
        <v>266</v>
      </c>
    </row>
    <row r="26" spans="1:20" ht="15" customHeight="1">
      <c r="A26" s="4" t="s">
        <v>10</v>
      </c>
      <c r="B26" s="23"/>
      <c r="C26" s="23"/>
      <c r="D26" s="6">
        <v>2</v>
      </c>
      <c r="E26" s="7"/>
      <c r="F26" s="6"/>
      <c r="G26" s="7"/>
      <c r="H26" s="6">
        <v>1</v>
      </c>
      <c r="I26" s="7"/>
      <c r="J26" s="138">
        <v>2</v>
      </c>
      <c r="K26" s="7"/>
      <c r="L26" s="6">
        <v>5</v>
      </c>
      <c r="M26" s="9"/>
      <c r="N26" s="138"/>
      <c r="O26" s="66">
        <v>11</v>
      </c>
      <c r="P26" s="71">
        <f t="shared" si="9"/>
        <v>10</v>
      </c>
      <c r="Q26" s="63">
        <f t="shared" si="9"/>
        <v>11</v>
      </c>
      <c r="R26" s="326"/>
    </row>
    <row r="27" spans="1:20">
      <c r="A27" s="4" t="s">
        <v>11</v>
      </c>
      <c r="B27" s="23"/>
      <c r="C27" s="23"/>
      <c r="D27" s="6">
        <v>6</v>
      </c>
      <c r="E27" s="7"/>
      <c r="F27" s="6">
        <v>7</v>
      </c>
      <c r="G27" s="7"/>
      <c r="H27" s="6">
        <v>10</v>
      </c>
      <c r="I27" s="7"/>
      <c r="J27" s="138">
        <v>5</v>
      </c>
      <c r="K27" s="7"/>
      <c r="L27" s="6">
        <v>17</v>
      </c>
      <c r="M27" s="9"/>
      <c r="N27" s="138"/>
      <c r="O27" s="66">
        <v>93</v>
      </c>
      <c r="P27" s="71">
        <f t="shared" si="9"/>
        <v>45</v>
      </c>
      <c r="Q27" s="63">
        <f t="shared" si="9"/>
        <v>93</v>
      </c>
      <c r="R27" s="174">
        <f>SUM(P27:Q27)</f>
        <v>138</v>
      </c>
    </row>
    <row r="28" spans="1:20">
      <c r="A28" s="4" t="s">
        <v>12</v>
      </c>
      <c r="B28" s="23"/>
      <c r="C28" s="23"/>
      <c r="D28" s="6">
        <v>36</v>
      </c>
      <c r="E28" s="7">
        <v>2</v>
      </c>
      <c r="F28" s="6">
        <v>46</v>
      </c>
      <c r="G28" s="7"/>
      <c r="H28" s="6">
        <v>58</v>
      </c>
      <c r="I28" s="7"/>
      <c r="J28" s="138">
        <v>45</v>
      </c>
      <c r="K28" s="7">
        <v>12</v>
      </c>
      <c r="L28" s="6">
        <v>58</v>
      </c>
      <c r="M28" s="9"/>
      <c r="N28" s="138"/>
      <c r="O28" s="66">
        <v>199</v>
      </c>
      <c r="P28" s="71">
        <f t="shared" si="9"/>
        <v>243</v>
      </c>
      <c r="Q28" s="63">
        <f t="shared" si="9"/>
        <v>213</v>
      </c>
      <c r="R28" s="174">
        <f>SUM(P28:Q28)</f>
        <v>456</v>
      </c>
    </row>
    <row r="29" spans="1:20">
      <c r="A29" s="4" t="s">
        <v>44</v>
      </c>
      <c r="B29" s="23"/>
      <c r="C29" s="23"/>
      <c r="D29" s="17">
        <v>3</v>
      </c>
      <c r="E29" s="34"/>
      <c r="F29" s="17">
        <v>6</v>
      </c>
      <c r="G29" s="34"/>
      <c r="H29" s="17">
        <v>10</v>
      </c>
      <c r="I29" s="34"/>
      <c r="J29" s="35">
        <v>2</v>
      </c>
      <c r="K29" s="34"/>
      <c r="L29" s="17">
        <v>10</v>
      </c>
      <c r="M29" s="31"/>
      <c r="N29" s="35"/>
      <c r="O29" s="67">
        <v>24</v>
      </c>
      <c r="P29" s="72">
        <f t="shared" si="9"/>
        <v>31</v>
      </c>
      <c r="Q29" s="64">
        <f t="shared" si="9"/>
        <v>24</v>
      </c>
      <c r="R29" s="175">
        <f>SUM(P29:Q29)</f>
        <v>55</v>
      </c>
    </row>
    <row r="30" spans="1:20" ht="15" thickBot="1">
      <c r="A30" s="114"/>
      <c r="B30" s="111"/>
      <c r="C30" s="111"/>
      <c r="D30" s="37">
        <f t="shared" ref="D30:N30" si="10">SUM(D23:D29)</f>
        <v>195</v>
      </c>
      <c r="E30" s="38">
        <f t="shared" si="10"/>
        <v>2</v>
      </c>
      <c r="F30" s="32">
        <f t="shared" si="10"/>
        <v>173</v>
      </c>
      <c r="G30" s="39">
        <f t="shared" si="10"/>
        <v>0</v>
      </c>
      <c r="H30" s="32">
        <f t="shared" si="10"/>
        <v>244</v>
      </c>
      <c r="I30" s="39">
        <f t="shared" si="10"/>
        <v>0</v>
      </c>
      <c r="J30" s="40">
        <f t="shared" si="10"/>
        <v>277</v>
      </c>
      <c r="K30" s="39">
        <f t="shared" si="10"/>
        <v>12</v>
      </c>
      <c r="L30" s="40">
        <f t="shared" si="10"/>
        <v>103</v>
      </c>
      <c r="M30" s="38">
        <f t="shared" si="10"/>
        <v>0</v>
      </c>
      <c r="N30" s="40">
        <f t="shared" si="10"/>
        <v>0</v>
      </c>
      <c r="O30" s="68">
        <v>432</v>
      </c>
      <c r="P30" s="73">
        <f>SUM(P23:P29)</f>
        <v>992</v>
      </c>
      <c r="Q30" s="33">
        <f t="shared" si="9"/>
        <v>446</v>
      </c>
      <c r="R30" s="61">
        <f>SUM(P30:Q30)</f>
        <v>1438</v>
      </c>
    </row>
    <row r="31" spans="1:20" ht="15" thickTop="1">
      <c r="A31" s="112" t="s">
        <v>13</v>
      </c>
      <c r="B31" s="113"/>
      <c r="C31" s="113"/>
      <c r="D31" s="341"/>
      <c r="E31" s="341"/>
      <c r="F31" s="342"/>
      <c r="G31" s="342"/>
      <c r="H31" s="342"/>
      <c r="I31" s="342"/>
      <c r="J31" s="345"/>
      <c r="K31" s="346"/>
      <c r="L31" s="345"/>
      <c r="M31" s="345"/>
      <c r="N31" s="345"/>
      <c r="O31" s="347"/>
      <c r="P31" s="348">
        <f>SUM(D31:O31)</f>
        <v>0</v>
      </c>
      <c r="Q31" s="349"/>
      <c r="R31" s="84"/>
    </row>
    <row r="32" spans="1:20">
      <c r="A32" s="75" t="s">
        <v>14</v>
      </c>
      <c r="B32" s="23"/>
      <c r="C32" s="23"/>
      <c r="D32" s="332">
        <v>4</v>
      </c>
      <c r="E32" s="356"/>
      <c r="F32" s="355">
        <v>2</v>
      </c>
      <c r="G32" s="355"/>
      <c r="H32" s="355">
        <v>4</v>
      </c>
      <c r="I32" s="355"/>
      <c r="J32" s="332"/>
      <c r="K32" s="356"/>
      <c r="L32" s="332">
        <v>4</v>
      </c>
      <c r="M32" s="356"/>
      <c r="N32" s="332"/>
      <c r="O32" s="333"/>
      <c r="P32" s="343">
        <f t="shared" ref="P32:P37" si="11">SUM(D32:O32)</f>
        <v>14</v>
      </c>
      <c r="Q32" s="344"/>
      <c r="R32" s="130">
        <f>SUM(O23:O29)</f>
        <v>432</v>
      </c>
    </row>
    <row r="33" spans="1:18">
      <c r="A33" s="3" t="s">
        <v>15</v>
      </c>
      <c r="B33" s="23"/>
      <c r="C33" s="23"/>
      <c r="D33" s="355"/>
      <c r="E33" s="355"/>
      <c r="F33" s="355">
        <v>1</v>
      </c>
      <c r="G33" s="355"/>
      <c r="H33" s="355">
        <v>1</v>
      </c>
      <c r="I33" s="355"/>
      <c r="J33" s="332">
        <v>16</v>
      </c>
      <c r="K33" s="356"/>
      <c r="L33" s="355"/>
      <c r="M33" s="355"/>
      <c r="N33" s="332"/>
      <c r="O33" s="333"/>
      <c r="P33" s="343">
        <f t="shared" si="11"/>
        <v>18</v>
      </c>
      <c r="Q33" s="344"/>
      <c r="R33" s="84"/>
    </row>
    <row r="34" spans="1:18">
      <c r="A34" s="3" t="s">
        <v>16</v>
      </c>
      <c r="B34" s="23"/>
      <c r="C34" s="23"/>
      <c r="D34" s="355"/>
      <c r="E34" s="355"/>
      <c r="F34" s="355"/>
      <c r="G34" s="355"/>
      <c r="H34" s="355"/>
      <c r="I34" s="355"/>
      <c r="J34" s="332"/>
      <c r="K34" s="356"/>
      <c r="L34" s="332"/>
      <c r="M34" s="332"/>
      <c r="N34" s="332"/>
      <c r="O34" s="333"/>
      <c r="P34" s="343">
        <f t="shared" si="11"/>
        <v>0</v>
      </c>
      <c r="Q34" s="344"/>
      <c r="R34" s="84"/>
    </row>
    <row r="35" spans="1:18">
      <c r="A35" s="76" t="s">
        <v>17</v>
      </c>
      <c r="B35" s="23"/>
      <c r="C35" s="23"/>
      <c r="D35" s="355"/>
      <c r="E35" s="355"/>
      <c r="F35" s="355"/>
      <c r="G35" s="355"/>
      <c r="H35" s="355"/>
      <c r="I35" s="355"/>
      <c r="J35" s="332"/>
      <c r="K35" s="332"/>
      <c r="L35" s="332"/>
      <c r="M35" s="332"/>
      <c r="N35" s="332"/>
      <c r="O35" s="333"/>
      <c r="P35" s="343">
        <f t="shared" si="11"/>
        <v>0</v>
      </c>
      <c r="Q35" s="344"/>
      <c r="R35" s="84"/>
    </row>
    <row r="36" spans="1:18" ht="15">
      <c r="A36" s="76" t="s">
        <v>2</v>
      </c>
      <c r="B36" s="23"/>
      <c r="C36" s="23"/>
      <c r="D36" s="360">
        <v>105</v>
      </c>
      <c r="E36" s="361"/>
      <c r="F36" s="360">
        <v>102</v>
      </c>
      <c r="G36" s="361"/>
      <c r="H36" s="360">
        <v>116</v>
      </c>
      <c r="I36" s="361"/>
      <c r="J36" s="364"/>
      <c r="K36" s="365"/>
      <c r="L36" s="364"/>
      <c r="M36" s="365"/>
      <c r="N36" s="364"/>
      <c r="O36" s="366"/>
      <c r="P36" s="393">
        <f t="shared" si="11"/>
        <v>323</v>
      </c>
      <c r="Q36" s="394"/>
      <c r="R36" s="119"/>
    </row>
    <row r="37" spans="1:18" ht="15" thickBot="1">
      <c r="A37" s="76"/>
      <c r="B37" s="23"/>
      <c r="C37" s="23"/>
      <c r="D37" s="357">
        <f>SUM(D31:E36)</f>
        <v>109</v>
      </c>
      <c r="E37" s="357"/>
      <c r="F37" s="357">
        <f>SUM(F31:G36)</f>
        <v>105</v>
      </c>
      <c r="G37" s="357"/>
      <c r="H37" s="357">
        <f>SUM(H31:I36)</f>
        <v>121</v>
      </c>
      <c r="I37" s="357"/>
      <c r="J37" s="357">
        <f>SUM(J31:K36)</f>
        <v>16</v>
      </c>
      <c r="K37" s="357"/>
      <c r="L37" s="357">
        <f>SUM(L31:M36)</f>
        <v>4</v>
      </c>
      <c r="M37" s="357"/>
      <c r="N37" s="357">
        <f>SUM(N31:O36)</f>
        <v>0</v>
      </c>
      <c r="O37" s="357"/>
      <c r="P37" s="358">
        <f t="shared" si="11"/>
        <v>355</v>
      </c>
      <c r="Q37" s="359"/>
      <c r="R37" s="120">
        <f>SUM(D37:O37)</f>
        <v>355</v>
      </c>
    </row>
    <row r="38" spans="1:18" ht="14.25" customHeight="1" thickTop="1">
      <c r="A38" s="370" t="s">
        <v>29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2"/>
      <c r="Q38" s="373"/>
      <c r="R38" s="121"/>
    </row>
    <row r="39" spans="1:18" ht="15">
      <c r="A39" s="374" t="s">
        <v>40</v>
      </c>
      <c r="B39" s="375"/>
      <c r="C39" s="375"/>
      <c r="D39" s="43">
        <f>SUM(D8+D9+D14+D15+D5+D7+D6+D16)</f>
        <v>120</v>
      </c>
      <c r="E39" s="43"/>
      <c r="F39" s="43">
        <f t="shared" ref="F39:N39" si="12">SUM(F8+F9+F14+F15+F5+F7+F6+F16)</f>
        <v>129</v>
      </c>
      <c r="G39" s="43"/>
      <c r="H39" s="43">
        <f t="shared" si="12"/>
        <v>159</v>
      </c>
      <c r="I39" s="43"/>
      <c r="J39" s="43">
        <f t="shared" si="12"/>
        <v>163</v>
      </c>
      <c r="K39" s="43"/>
      <c r="L39" s="43">
        <f t="shared" si="12"/>
        <v>60</v>
      </c>
      <c r="M39" s="43"/>
      <c r="N39" s="43">
        <f t="shared" si="12"/>
        <v>432</v>
      </c>
      <c r="O39" s="43"/>
      <c r="P39" s="376">
        <f>SUM(D39+F39+H39+J39+L39+N39)</f>
        <v>1063</v>
      </c>
      <c r="Q39" s="377"/>
      <c r="R39" s="121"/>
    </row>
    <row r="40" spans="1:18" ht="15">
      <c r="A40" s="378" t="s">
        <v>30</v>
      </c>
      <c r="B40" s="379"/>
      <c r="C40" s="379"/>
      <c r="D40" s="43">
        <f>SUM(D10+D11+D5+D14+D15+D16+D7+D6)</f>
        <v>133</v>
      </c>
      <c r="E40" s="43"/>
      <c r="F40" s="43">
        <f t="shared" ref="F40:N40" si="13">SUM(F10+F11+F5+F14+F15+F16+F7+F6)</f>
        <v>136</v>
      </c>
      <c r="G40" s="43"/>
      <c r="H40" s="43">
        <f t="shared" si="13"/>
        <v>165</v>
      </c>
      <c r="I40" s="43"/>
      <c r="J40" s="43">
        <f t="shared" si="13"/>
        <v>171</v>
      </c>
      <c r="K40" s="43"/>
      <c r="L40" s="43">
        <f t="shared" si="13"/>
        <v>69</v>
      </c>
      <c r="M40" s="43"/>
      <c r="N40" s="43">
        <f t="shared" si="13"/>
        <v>432</v>
      </c>
      <c r="O40" s="43"/>
      <c r="P40" s="376">
        <f>SUM(D40+F40+H40+J40+L40+N40)</f>
        <v>1106</v>
      </c>
      <c r="Q40" s="377"/>
      <c r="R40" s="121"/>
    </row>
    <row r="41" spans="1:18" ht="15">
      <c r="A41" s="380" t="s">
        <v>31</v>
      </c>
      <c r="B41" s="381"/>
      <c r="C41" s="381"/>
      <c r="D41" s="44">
        <f>SUM(D12+D13+D14+D15+D16+D5+D7+D6)</f>
        <v>184</v>
      </c>
      <c r="E41" s="44"/>
      <c r="F41" s="44">
        <f t="shared" ref="F41:N41" si="14">SUM(F12+F13+F14+F15+F16+F5+F7+F6)</f>
        <v>166</v>
      </c>
      <c r="G41" s="44"/>
      <c r="H41" s="44">
        <f t="shared" si="14"/>
        <v>234</v>
      </c>
      <c r="I41" s="44"/>
      <c r="J41" s="44">
        <f t="shared" si="14"/>
        <v>281</v>
      </c>
      <c r="K41" s="44"/>
      <c r="L41" s="44">
        <f t="shared" si="14"/>
        <v>90</v>
      </c>
      <c r="M41" s="44"/>
      <c r="N41" s="44">
        <f t="shared" si="14"/>
        <v>432</v>
      </c>
      <c r="O41" s="44"/>
      <c r="P41" s="382">
        <f>SUM(D41+F41+H41+J41+L41+N41)</f>
        <v>1387</v>
      </c>
      <c r="Q41" s="383"/>
      <c r="R41" s="121"/>
    </row>
    <row r="42" spans="1:18">
      <c r="A42" s="41" t="s">
        <v>32</v>
      </c>
      <c r="B42" s="18"/>
      <c r="C42" s="19"/>
      <c r="D42" s="45">
        <f>SUM(D39:D41)</f>
        <v>437</v>
      </c>
      <c r="E42" s="46"/>
      <c r="F42" s="45">
        <f>SUM(F39:F41)</f>
        <v>431</v>
      </c>
      <c r="G42" s="47"/>
      <c r="H42" s="45">
        <f>SUM(H39:H41)</f>
        <v>558</v>
      </c>
      <c r="I42" s="46"/>
      <c r="J42" s="45">
        <f>SUM(J39:J41)</f>
        <v>615</v>
      </c>
      <c r="K42" s="46"/>
      <c r="L42" s="45">
        <f>SUM(L39:L41)</f>
        <v>219</v>
      </c>
      <c r="M42" s="46"/>
      <c r="N42" s="45">
        <f>SUM(N39:N41)</f>
        <v>1296</v>
      </c>
      <c r="O42" s="46"/>
      <c r="P42" s="362">
        <f>SUM(P39:P41)</f>
        <v>3556</v>
      </c>
      <c r="Q42" s="363"/>
      <c r="R42" s="120">
        <f>SUM(D42:N42)</f>
        <v>3556</v>
      </c>
    </row>
    <row r="43" spans="1:18" ht="12.75" customHeight="1">
      <c r="A43" s="77"/>
      <c r="B43" s="95"/>
      <c r="C43" s="95"/>
      <c r="D43" s="367" t="s">
        <v>46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95"/>
      <c r="Q43" s="95"/>
      <c r="R43" s="121"/>
    </row>
    <row r="44" spans="1:18" ht="15">
      <c r="A44" s="55" t="s">
        <v>37</v>
      </c>
      <c r="B44" s="56"/>
      <c r="C44" s="57"/>
      <c r="D44" s="97"/>
      <c r="E44" s="98"/>
      <c r="F44" s="97"/>
      <c r="G44" s="98"/>
      <c r="H44" s="97"/>
      <c r="I44" s="98"/>
      <c r="J44" s="97"/>
      <c r="K44" s="98"/>
      <c r="L44" s="97"/>
      <c r="M44" s="99"/>
      <c r="N44" s="97"/>
      <c r="O44" s="100"/>
      <c r="P44" s="101">
        <f>SUM(D44+F44+H44+J44+L44+N44)</f>
        <v>0</v>
      </c>
      <c r="Q44" s="53"/>
      <c r="R44" s="121"/>
    </row>
    <row r="45" spans="1:18" ht="15">
      <c r="A45" s="48" t="s">
        <v>38</v>
      </c>
      <c r="B45" s="49"/>
      <c r="C45" s="50"/>
      <c r="D45" s="102"/>
      <c r="E45" s="103"/>
      <c r="F45" s="102"/>
      <c r="G45" s="103"/>
      <c r="H45" s="102"/>
      <c r="I45" s="103"/>
      <c r="J45" s="102"/>
      <c r="K45" s="103"/>
      <c r="L45" s="102"/>
      <c r="M45" s="104"/>
      <c r="N45" s="102"/>
      <c r="O45" s="105"/>
      <c r="P45" s="106">
        <f>SUM(D45+F45+H45+J45+L45+N45)</f>
        <v>0</v>
      </c>
      <c r="Q45" s="51"/>
      <c r="R45" s="121"/>
    </row>
    <row r="46" spans="1:18" ht="15">
      <c r="A46" s="48" t="s">
        <v>42</v>
      </c>
      <c r="B46" s="49"/>
      <c r="C46" s="50"/>
      <c r="D46" s="102"/>
      <c r="E46" s="103"/>
      <c r="F46" s="102"/>
      <c r="G46" s="103"/>
      <c r="H46" s="102">
        <v>207</v>
      </c>
      <c r="I46" s="103"/>
      <c r="J46" s="102"/>
      <c r="K46" s="103"/>
      <c r="L46" s="102"/>
      <c r="M46" s="104"/>
      <c r="N46" s="102"/>
      <c r="O46" s="105"/>
      <c r="P46" s="106">
        <f>SUM(D46+F46+H46+J46+L46+N46)</f>
        <v>207</v>
      </c>
      <c r="Q46" s="51"/>
      <c r="R46" s="121"/>
    </row>
    <row r="47" spans="1:18" ht="15">
      <c r="A47" s="52" t="s">
        <v>47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 thickBot="1">
      <c r="A48" s="115" t="s">
        <v>43</v>
      </c>
      <c r="B48" s="116"/>
      <c r="C48" s="117"/>
      <c r="D48" s="118">
        <f>SUM(D44:D47)</f>
        <v>0</v>
      </c>
      <c r="E48" s="118"/>
      <c r="F48" s="118">
        <f>SUM(F44:F47)</f>
        <v>0</v>
      </c>
      <c r="G48" s="118"/>
      <c r="H48" s="118">
        <f>SUM(H44:H47)</f>
        <v>207</v>
      </c>
      <c r="I48" s="118"/>
      <c r="J48" s="118">
        <f>SUM(J44:J47)</f>
        <v>0</v>
      </c>
      <c r="K48" s="118"/>
      <c r="L48" s="118">
        <f>SUM(L44:L47)</f>
        <v>0</v>
      </c>
      <c r="M48" s="118"/>
      <c r="N48" s="118">
        <f>SUM(N44:N47)</f>
        <v>0</v>
      </c>
      <c r="O48" s="107"/>
      <c r="P48" s="108">
        <f>SUM(P44:P47)</f>
        <v>207</v>
      </c>
      <c r="Q48" s="54"/>
      <c r="R48" s="122">
        <f>SUM(D48:O48)</f>
        <v>207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8">
    <mergeCell ref="A41:C41"/>
    <mergeCell ref="P41:Q41"/>
    <mergeCell ref="P42:Q42"/>
    <mergeCell ref="D43:O43"/>
    <mergeCell ref="P37:Q37"/>
    <mergeCell ref="A38:Q38"/>
    <mergeCell ref="A39:C39"/>
    <mergeCell ref="P39:Q39"/>
    <mergeCell ref="A40:C40"/>
    <mergeCell ref="P40:Q40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N31:O31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S3:T3"/>
    <mergeCell ref="D21:O21"/>
    <mergeCell ref="P21:Q21"/>
    <mergeCell ref="R23:R24"/>
    <mergeCell ref="R25:R26"/>
    <mergeCell ref="P2:Q3"/>
    <mergeCell ref="D3:E3"/>
    <mergeCell ref="F3:G3"/>
    <mergeCell ref="H3:I3"/>
    <mergeCell ref="J3:K3"/>
    <mergeCell ref="L3:M3"/>
    <mergeCell ref="N3:O3"/>
    <mergeCell ref="C1:O1"/>
    <mergeCell ref="A2:A3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R51"/>
  <sheetViews>
    <sheetView topLeftCell="A22" workbookViewId="0">
      <selection activeCell="M21" sqref="M21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42604</v>
      </c>
      <c r="E2" s="330"/>
      <c r="F2" s="330">
        <v>42606</v>
      </c>
      <c r="G2" s="330"/>
      <c r="H2" s="330">
        <v>42607</v>
      </c>
      <c r="I2" s="330"/>
      <c r="J2" s="330">
        <v>42608</v>
      </c>
      <c r="K2" s="330"/>
      <c r="L2" s="330">
        <v>42609</v>
      </c>
      <c r="M2" s="330"/>
      <c r="N2" s="330">
        <v>42610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70" t="s">
        <v>28</v>
      </c>
      <c r="F4" s="85" t="s">
        <v>27</v>
      </c>
      <c r="G4" s="270" t="s">
        <v>28</v>
      </c>
      <c r="H4" s="85" t="s">
        <v>25</v>
      </c>
      <c r="I4" s="270" t="s">
        <v>28</v>
      </c>
      <c r="J4" s="85" t="s">
        <v>25</v>
      </c>
      <c r="K4" s="270" t="s">
        <v>28</v>
      </c>
      <c r="L4" s="85" t="s">
        <v>25</v>
      </c>
      <c r="M4" s="270" t="s">
        <v>28</v>
      </c>
      <c r="N4" s="85" t="s">
        <v>25</v>
      </c>
      <c r="O4" s="27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18</v>
      </c>
      <c r="E5" s="25">
        <f>SUM(C5*D5)</f>
        <v>900</v>
      </c>
      <c r="F5" s="143">
        <v>20</v>
      </c>
      <c r="G5" s="25">
        <f>SUM(C5*F5)</f>
        <v>1000</v>
      </c>
      <c r="H5" s="143">
        <v>8</v>
      </c>
      <c r="I5" s="25">
        <f>SUM(C5*H5)</f>
        <v>400</v>
      </c>
      <c r="J5" s="143">
        <v>26</v>
      </c>
      <c r="K5" s="26">
        <f>SUM(C5*J5)</f>
        <v>1300</v>
      </c>
      <c r="L5" s="143">
        <v>9</v>
      </c>
      <c r="M5" s="25">
        <f>SUM(C5*L5)</f>
        <v>450</v>
      </c>
      <c r="N5" s="143"/>
      <c r="O5" s="86"/>
      <c r="P5" s="152">
        <f t="shared" ref="P5:Q14" si="0">SUM(D5+F5+H5+J5+L5+N5)</f>
        <v>81</v>
      </c>
      <c r="Q5" s="21">
        <f t="shared" si="0"/>
        <v>4050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18</v>
      </c>
      <c r="E6" s="25">
        <f t="shared" ref="E6:E13" si="1">SUM(C6*D6)</f>
        <v>450</v>
      </c>
      <c r="F6" s="144">
        <v>23</v>
      </c>
      <c r="G6" s="25">
        <f t="shared" ref="G6:G13" si="2">SUM(F6*C6)</f>
        <v>575</v>
      </c>
      <c r="H6" s="144">
        <v>21</v>
      </c>
      <c r="I6" s="25">
        <f t="shared" ref="I6:I13" si="3">SUM(C6*H6)</f>
        <v>525</v>
      </c>
      <c r="J6" s="144">
        <v>95</v>
      </c>
      <c r="K6" s="26">
        <f t="shared" ref="K6:K13" si="4">SUM(C6*J6)</f>
        <v>2375</v>
      </c>
      <c r="L6" s="144">
        <v>40</v>
      </c>
      <c r="M6" s="25">
        <f t="shared" ref="M6:M13" si="5">SUM(C6*L6)</f>
        <v>1000</v>
      </c>
      <c r="N6" s="144"/>
      <c r="O6" s="128"/>
      <c r="P6" s="153">
        <f t="shared" si="0"/>
        <v>197</v>
      </c>
      <c r="Q6" s="21">
        <f t="shared" si="0"/>
        <v>4925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2</v>
      </c>
      <c r="G8" s="25">
        <f t="shared" si="2"/>
        <v>60</v>
      </c>
      <c r="H8" s="144">
        <v>3</v>
      </c>
      <c r="I8" s="25">
        <f t="shared" si="3"/>
        <v>90</v>
      </c>
      <c r="J8" s="144">
        <v>2</v>
      </c>
      <c r="K8" s="26">
        <f t="shared" si="4"/>
        <v>60</v>
      </c>
      <c r="L8" s="144">
        <v>1</v>
      </c>
      <c r="M8" s="25">
        <f t="shared" si="5"/>
        <v>30</v>
      </c>
      <c r="N8" s="144"/>
      <c r="O8" s="86"/>
      <c r="P8" s="154">
        <f t="shared" si="0"/>
        <v>8</v>
      </c>
      <c r="Q8" s="22">
        <f t="shared" si="0"/>
        <v>240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2</v>
      </c>
      <c r="G9" s="25">
        <f t="shared" si="2"/>
        <v>30</v>
      </c>
      <c r="H9" s="144">
        <v>5</v>
      </c>
      <c r="I9" s="25">
        <f t="shared" si="3"/>
        <v>75</v>
      </c>
      <c r="J9" s="144">
        <v>15</v>
      </c>
      <c r="K9" s="26">
        <f t="shared" si="4"/>
        <v>225</v>
      </c>
      <c r="L9" s="144">
        <v>1</v>
      </c>
      <c r="M9" s="25">
        <f t="shared" si="5"/>
        <v>15</v>
      </c>
      <c r="N9" s="144"/>
      <c r="O9" s="86"/>
      <c r="P9" s="154">
        <f>SUM(D9+F9+H9+J9+L9+N9)</f>
        <v>23</v>
      </c>
      <c r="Q9" s="22">
        <f>SUM(E9+G9+I9+K9+M9+O9)</f>
        <v>345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1</v>
      </c>
      <c r="G10" s="25">
        <f t="shared" si="2"/>
        <v>20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1</v>
      </c>
      <c r="Q10" s="22">
        <f t="shared" si="0"/>
        <v>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/>
      <c r="G11" s="25">
        <f t="shared" si="2"/>
        <v>0</v>
      </c>
      <c r="H11" s="144"/>
      <c r="I11" s="25">
        <f t="shared" si="3"/>
        <v>0</v>
      </c>
      <c r="J11" s="144">
        <v>1</v>
      </c>
      <c r="K11" s="26">
        <f t="shared" si="4"/>
        <v>10</v>
      </c>
      <c r="L11" s="144"/>
      <c r="M11" s="25">
        <f t="shared" si="5"/>
        <v>0</v>
      </c>
      <c r="N11" s="144"/>
      <c r="O11" s="86"/>
      <c r="P11" s="154">
        <f t="shared" si="0"/>
        <v>2</v>
      </c>
      <c r="Q11" s="22">
        <f t="shared" si="0"/>
        <v>20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21</v>
      </c>
      <c r="E12" s="25">
        <f t="shared" si="1"/>
        <v>420</v>
      </c>
      <c r="F12" s="144">
        <v>30</v>
      </c>
      <c r="G12" s="25">
        <f t="shared" si="2"/>
        <v>600</v>
      </c>
      <c r="H12" s="144">
        <v>25</v>
      </c>
      <c r="I12" s="25">
        <f t="shared" si="3"/>
        <v>500</v>
      </c>
      <c r="J12" s="144">
        <v>27</v>
      </c>
      <c r="K12" s="26">
        <f t="shared" si="4"/>
        <v>540</v>
      </c>
      <c r="L12" s="144">
        <v>38</v>
      </c>
      <c r="M12" s="25">
        <f t="shared" si="5"/>
        <v>760</v>
      </c>
      <c r="N12" s="144"/>
      <c r="O12" s="86"/>
      <c r="P12" s="154">
        <f t="shared" si="0"/>
        <v>141</v>
      </c>
      <c r="Q12" s="22">
        <f t="shared" si="0"/>
        <v>2820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66</v>
      </c>
      <c r="E13" s="25">
        <f t="shared" si="1"/>
        <v>660</v>
      </c>
      <c r="F13" s="144">
        <v>20</v>
      </c>
      <c r="G13" s="25">
        <f t="shared" si="2"/>
        <v>200</v>
      </c>
      <c r="H13" s="144">
        <v>10</v>
      </c>
      <c r="I13" s="25">
        <f t="shared" si="3"/>
        <v>100</v>
      </c>
      <c r="J13" s="144">
        <v>50</v>
      </c>
      <c r="K13" s="26">
        <f t="shared" si="4"/>
        <v>500</v>
      </c>
      <c r="L13" s="144">
        <v>18</v>
      </c>
      <c r="M13" s="25">
        <f t="shared" si="5"/>
        <v>180</v>
      </c>
      <c r="N13" s="144"/>
      <c r="O13" s="86"/>
      <c r="P13" s="154">
        <f t="shared" si="0"/>
        <v>164</v>
      </c>
      <c r="Q13" s="22">
        <f t="shared" si="0"/>
        <v>1640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2</v>
      </c>
      <c r="E15" s="25"/>
      <c r="F15" s="145">
        <v>5</v>
      </c>
      <c r="G15" s="29"/>
      <c r="H15" s="145">
        <v>2</v>
      </c>
      <c r="I15" s="29"/>
      <c r="J15" s="145">
        <v>21</v>
      </c>
      <c r="K15" s="30"/>
      <c r="L15" s="145">
        <v>1</v>
      </c>
      <c r="M15" s="29"/>
      <c r="N15" s="145"/>
      <c r="O15" s="86"/>
      <c r="P15" s="155">
        <f>SUM(D15+F15+H15+J15+L15+N15)</f>
        <v>31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448</v>
      </c>
      <c r="O16" s="88"/>
      <c r="P16" s="155">
        <f>SUM(D16+F16+H16+J16+L16+N16)</f>
        <v>448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126</v>
      </c>
      <c r="E17" s="168">
        <f>SUM(E5:E16)</f>
        <v>2440</v>
      </c>
      <c r="F17" s="170">
        <f t="shared" ref="F17:Q17" si="6">SUM(F5:F16)</f>
        <v>103</v>
      </c>
      <c r="G17" s="168">
        <f t="shared" si="6"/>
        <v>2485</v>
      </c>
      <c r="H17" s="170">
        <f t="shared" si="6"/>
        <v>74</v>
      </c>
      <c r="I17" s="168">
        <f t="shared" si="6"/>
        <v>1690</v>
      </c>
      <c r="J17" s="170">
        <f t="shared" si="6"/>
        <v>237</v>
      </c>
      <c r="K17" s="168">
        <f t="shared" si="6"/>
        <v>5010</v>
      </c>
      <c r="L17" s="170">
        <f t="shared" si="6"/>
        <v>108</v>
      </c>
      <c r="M17" s="168">
        <f t="shared" si="6"/>
        <v>2435</v>
      </c>
      <c r="N17" s="170">
        <f t="shared" si="6"/>
        <v>448</v>
      </c>
      <c r="O17" s="171">
        <f t="shared" si="6"/>
        <v>0</v>
      </c>
      <c r="P17" s="172">
        <f t="shared" si="6"/>
        <v>1096</v>
      </c>
      <c r="Q17" s="173">
        <f t="shared" si="6"/>
        <v>14060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30</v>
      </c>
      <c r="E21" s="237">
        <v>300</v>
      </c>
      <c r="F21" s="238">
        <v>20</v>
      </c>
      <c r="G21" s="237">
        <v>200</v>
      </c>
      <c r="H21" s="238">
        <v>21</v>
      </c>
      <c r="I21" s="237">
        <v>210</v>
      </c>
      <c r="J21" s="238">
        <v>42</v>
      </c>
      <c r="K21" s="237">
        <v>420</v>
      </c>
      <c r="L21" s="238">
        <v>27</v>
      </c>
      <c r="M21" s="237">
        <v>270</v>
      </c>
      <c r="N21" s="238">
        <v>110</v>
      </c>
      <c r="O21" s="237">
        <v>1100</v>
      </c>
      <c r="P21" s="239">
        <f>SUM(N21+L21+J21+H21+F21+D21)</f>
        <v>250</v>
      </c>
      <c r="Q21" s="21">
        <f>SUM(M21+K21+I21+G21+E21+O21)</f>
        <v>2500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156</v>
      </c>
      <c r="E22" s="129">
        <f t="shared" si="7"/>
        <v>2740</v>
      </c>
      <c r="F22" s="151">
        <f t="shared" si="7"/>
        <v>123</v>
      </c>
      <c r="G22" s="129">
        <f t="shared" si="7"/>
        <v>2685</v>
      </c>
      <c r="H22" s="151">
        <f t="shared" si="7"/>
        <v>95</v>
      </c>
      <c r="I22" s="129">
        <f t="shared" si="7"/>
        <v>1900</v>
      </c>
      <c r="J22" s="151">
        <f t="shared" si="7"/>
        <v>279</v>
      </c>
      <c r="K22" s="129">
        <f t="shared" si="7"/>
        <v>5430</v>
      </c>
      <c r="L22" s="151">
        <f t="shared" si="7"/>
        <v>135</v>
      </c>
      <c r="M22" s="129">
        <f t="shared" si="7"/>
        <v>2705</v>
      </c>
      <c r="N22" s="151">
        <f t="shared" si="7"/>
        <v>558</v>
      </c>
      <c r="O22" s="129">
        <f t="shared" si="7"/>
        <v>1100</v>
      </c>
      <c r="P22" s="151">
        <f t="shared" si="7"/>
        <v>1346</v>
      </c>
      <c r="Q22" s="129">
        <f>SUM(Q17:Q21)</f>
        <v>16560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68"/>
      <c r="E25" s="58"/>
      <c r="F25" s="269"/>
      <c r="G25" s="59"/>
      <c r="H25" s="269"/>
      <c r="I25" s="59"/>
      <c r="J25" s="268"/>
      <c r="K25" s="58"/>
      <c r="L25" s="268"/>
      <c r="M25" s="59"/>
      <c r="N25" s="60"/>
      <c r="O25" s="269">
        <v>8</v>
      </c>
      <c r="P25" s="69">
        <f t="shared" ref="P25:Q32" si="8">SUM(D25+F25+H25+J25+L25+N25)</f>
        <v>0</v>
      </c>
      <c r="Q25" s="62">
        <f t="shared" si="8"/>
        <v>8</v>
      </c>
      <c r="R25" s="323">
        <f>SUM(P25:Q26)</f>
        <v>69</v>
      </c>
    </row>
    <row r="26" spans="1:18" ht="15" customHeight="1">
      <c r="A26" s="4" t="s">
        <v>8</v>
      </c>
      <c r="B26" s="23"/>
      <c r="C26" s="23"/>
      <c r="D26" s="6">
        <v>3</v>
      </c>
      <c r="E26" s="7"/>
      <c r="F26" s="6">
        <v>1</v>
      </c>
      <c r="G26" s="7"/>
      <c r="H26" s="6"/>
      <c r="I26" s="7"/>
      <c r="J26" s="267">
        <v>7</v>
      </c>
      <c r="K26" s="7"/>
      <c r="L26" s="6">
        <v>11</v>
      </c>
      <c r="M26" s="7"/>
      <c r="N26" s="267"/>
      <c r="O26" s="267">
        <v>39</v>
      </c>
      <c r="P26" s="70">
        <f t="shared" si="8"/>
        <v>22</v>
      </c>
      <c r="Q26" s="63">
        <f t="shared" si="8"/>
        <v>39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>
        <v>2</v>
      </c>
      <c r="G27" s="7"/>
      <c r="H27" s="6">
        <v>1</v>
      </c>
      <c r="I27" s="7"/>
      <c r="J27" s="267">
        <v>13</v>
      </c>
      <c r="K27" s="7"/>
      <c r="L27" s="6">
        <v>1</v>
      </c>
      <c r="M27" s="9"/>
      <c r="N27" s="267"/>
      <c r="O27" s="267">
        <v>19</v>
      </c>
      <c r="P27" s="71">
        <f t="shared" si="8"/>
        <v>18</v>
      </c>
      <c r="Q27" s="63">
        <f t="shared" si="8"/>
        <v>19</v>
      </c>
      <c r="R27" s="325">
        <f>SUM(P27:Q28)</f>
        <v>217</v>
      </c>
    </row>
    <row r="28" spans="1:18" ht="15" customHeight="1">
      <c r="A28" s="4" t="s">
        <v>10</v>
      </c>
      <c r="B28" s="23"/>
      <c r="C28" s="23"/>
      <c r="D28" s="6"/>
      <c r="E28" s="7"/>
      <c r="F28" s="6">
        <v>8</v>
      </c>
      <c r="G28" s="7"/>
      <c r="H28" s="6">
        <v>12</v>
      </c>
      <c r="I28" s="7"/>
      <c r="J28" s="267">
        <v>43</v>
      </c>
      <c r="K28" s="7"/>
      <c r="L28" s="6">
        <v>7</v>
      </c>
      <c r="M28" s="9"/>
      <c r="N28" s="267"/>
      <c r="O28" s="267">
        <v>110</v>
      </c>
      <c r="P28" s="71">
        <f t="shared" si="8"/>
        <v>70</v>
      </c>
      <c r="Q28" s="63">
        <f t="shared" si="8"/>
        <v>110</v>
      </c>
      <c r="R28" s="326"/>
    </row>
    <row r="29" spans="1:18">
      <c r="A29" s="4" t="s">
        <v>11</v>
      </c>
      <c r="B29" s="23"/>
      <c r="C29" s="23"/>
      <c r="D29" s="6">
        <v>5</v>
      </c>
      <c r="E29" s="7"/>
      <c r="F29" s="6">
        <v>11</v>
      </c>
      <c r="G29" s="7"/>
      <c r="H29" s="6">
        <v>14</v>
      </c>
      <c r="I29" s="7"/>
      <c r="J29" s="267">
        <v>78</v>
      </c>
      <c r="K29" s="7">
        <v>19</v>
      </c>
      <c r="L29" s="6">
        <v>27</v>
      </c>
      <c r="M29" s="9"/>
      <c r="N29" s="267"/>
      <c r="O29" s="267">
        <v>59</v>
      </c>
      <c r="P29" s="71">
        <f t="shared" si="8"/>
        <v>135</v>
      </c>
      <c r="Q29" s="63">
        <f t="shared" si="8"/>
        <v>78</v>
      </c>
      <c r="R29" s="174">
        <f>SUM(P29:Q29)</f>
        <v>213</v>
      </c>
    </row>
    <row r="30" spans="1:18">
      <c r="A30" s="4" t="s">
        <v>12</v>
      </c>
      <c r="B30" s="23"/>
      <c r="C30" s="23"/>
      <c r="D30" s="6">
        <v>43</v>
      </c>
      <c r="E30" s="7">
        <v>2</v>
      </c>
      <c r="F30" s="6">
        <v>58</v>
      </c>
      <c r="G30" s="7">
        <v>5</v>
      </c>
      <c r="H30" s="6">
        <v>38</v>
      </c>
      <c r="I30" s="7">
        <v>2</v>
      </c>
      <c r="J30" s="267">
        <v>61</v>
      </c>
      <c r="K30" s="7">
        <v>2</v>
      </c>
      <c r="L30" s="6">
        <v>51</v>
      </c>
      <c r="M30" s="9">
        <v>1</v>
      </c>
      <c r="N30" s="267"/>
      <c r="O30" s="267">
        <v>165</v>
      </c>
      <c r="P30" s="71">
        <f t="shared" si="8"/>
        <v>251</v>
      </c>
      <c r="Q30" s="63">
        <f t="shared" si="8"/>
        <v>177</v>
      </c>
      <c r="R30" s="174">
        <f>SUM(P30:Q30)</f>
        <v>428</v>
      </c>
    </row>
    <row r="31" spans="1:18">
      <c r="A31" s="4" t="s">
        <v>44</v>
      </c>
      <c r="B31" s="23"/>
      <c r="C31" s="23"/>
      <c r="D31" s="17">
        <v>72</v>
      </c>
      <c r="E31" s="34"/>
      <c r="F31" s="17">
        <v>18</v>
      </c>
      <c r="G31" s="34"/>
      <c r="H31" s="17">
        <v>7</v>
      </c>
      <c r="I31" s="34"/>
      <c r="J31" s="35">
        <v>14</v>
      </c>
      <c r="K31" s="34"/>
      <c r="L31" s="17">
        <v>10</v>
      </c>
      <c r="M31" s="31"/>
      <c r="N31" s="35"/>
      <c r="O31" s="35">
        <v>48</v>
      </c>
      <c r="P31" s="72">
        <f t="shared" si="8"/>
        <v>121</v>
      </c>
      <c r="Q31" s="64">
        <f t="shared" si="8"/>
        <v>48</v>
      </c>
      <c r="R31" s="175">
        <f>SUM(P31:Q31)</f>
        <v>169</v>
      </c>
    </row>
    <row r="32" spans="1:18" ht="15" thickBot="1">
      <c r="A32" s="114"/>
      <c r="B32" s="111"/>
      <c r="C32" s="111"/>
      <c r="D32" s="37">
        <f t="shared" ref="D32:M32" si="9">SUM(D25:D31)</f>
        <v>124</v>
      </c>
      <c r="E32" s="38">
        <f t="shared" si="9"/>
        <v>2</v>
      </c>
      <c r="F32" s="32">
        <f t="shared" si="9"/>
        <v>98</v>
      </c>
      <c r="G32" s="39">
        <f t="shared" si="9"/>
        <v>5</v>
      </c>
      <c r="H32" s="32">
        <f t="shared" si="9"/>
        <v>72</v>
      </c>
      <c r="I32" s="39">
        <f t="shared" si="9"/>
        <v>2</v>
      </c>
      <c r="J32" s="40">
        <f t="shared" si="9"/>
        <v>216</v>
      </c>
      <c r="K32" s="39">
        <f t="shared" si="9"/>
        <v>21</v>
      </c>
      <c r="L32" s="40">
        <f t="shared" si="9"/>
        <v>107</v>
      </c>
      <c r="M32" s="38">
        <f t="shared" si="9"/>
        <v>1</v>
      </c>
      <c r="N32" s="40"/>
      <c r="O32" s="68">
        <f>SUM(O25:O31)</f>
        <v>448</v>
      </c>
      <c r="P32" s="73">
        <f>SUM(P25:P31)</f>
        <v>617</v>
      </c>
      <c r="Q32" s="33">
        <f t="shared" si="8"/>
        <v>479</v>
      </c>
      <c r="R32" s="61">
        <f>SUM(P32:Q32)</f>
        <v>1096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448</v>
      </c>
    </row>
    <row r="35" spans="1:18">
      <c r="A35" s="3" t="s">
        <v>15</v>
      </c>
      <c r="B35" s="23"/>
      <c r="C35" s="23"/>
      <c r="D35" s="355">
        <v>4</v>
      </c>
      <c r="E35" s="355"/>
      <c r="F35" s="355">
        <v>4</v>
      </c>
      <c r="G35" s="355"/>
      <c r="H35" s="355">
        <v>2</v>
      </c>
      <c r="I35" s="355"/>
      <c r="J35" s="332">
        <v>7</v>
      </c>
      <c r="K35" s="356"/>
      <c r="L35" s="355">
        <v>3</v>
      </c>
      <c r="M35" s="355"/>
      <c r="N35" s="332"/>
      <c r="O35" s="333"/>
      <c r="P35" s="343">
        <f t="shared" si="10"/>
        <v>20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2</v>
      </c>
      <c r="E37" s="355"/>
      <c r="F37" s="355">
        <v>3</v>
      </c>
      <c r="G37" s="355"/>
      <c r="H37" s="355">
        <v>2</v>
      </c>
      <c r="I37" s="355"/>
      <c r="J37" s="332"/>
      <c r="K37" s="332"/>
      <c r="L37" s="332">
        <v>1</v>
      </c>
      <c r="M37" s="332"/>
      <c r="N37" s="332"/>
      <c r="O37" s="333"/>
      <c r="P37" s="343">
        <f t="shared" si="10"/>
        <v>8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5" thickBot="1">
      <c r="A40" s="76"/>
      <c r="B40" s="23"/>
      <c r="C40" s="23"/>
      <c r="D40" s="357">
        <f>SUM(D33:E38)</f>
        <v>6</v>
      </c>
      <c r="E40" s="357"/>
      <c r="F40" s="357">
        <f>SUM(F33:G38)</f>
        <v>7</v>
      </c>
      <c r="G40" s="357"/>
      <c r="H40" s="357">
        <f>SUM(H33:I38)</f>
        <v>4</v>
      </c>
      <c r="I40" s="357"/>
      <c r="J40" s="357">
        <f>SUM(J33:K38)</f>
        <v>7</v>
      </c>
      <c r="K40" s="357"/>
      <c r="L40" s="357">
        <f>SUM(L33:M38)</f>
        <v>4</v>
      </c>
      <c r="M40" s="357"/>
      <c r="N40" s="357">
        <f>SUM(N33:O38)</f>
        <v>0</v>
      </c>
      <c r="O40" s="357"/>
      <c r="P40" s="358">
        <f t="shared" si="10"/>
        <v>28</v>
      </c>
      <c r="Q40" s="359"/>
      <c r="R40" s="120">
        <f>SUM(D40:O40)</f>
        <v>28</v>
      </c>
    </row>
    <row r="41" spans="1:18" ht="13.5" customHeight="1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38</v>
      </c>
      <c r="E42" s="43"/>
      <c r="F42" s="43">
        <f t="shared" ref="F42:N42" si="11">SUM(F8+F9+F14+F15+F5+F7+F6+F16)</f>
        <v>52</v>
      </c>
      <c r="G42" s="43"/>
      <c r="H42" s="43">
        <f t="shared" si="11"/>
        <v>39</v>
      </c>
      <c r="I42" s="43"/>
      <c r="J42" s="43">
        <f t="shared" si="11"/>
        <v>159</v>
      </c>
      <c r="K42" s="43"/>
      <c r="L42" s="43">
        <f>SUM(L8+L9+L14+L15+L5+L7+L6+L16)</f>
        <v>52</v>
      </c>
      <c r="M42" s="43"/>
      <c r="N42" s="43">
        <f t="shared" si="11"/>
        <v>448</v>
      </c>
      <c r="O42" s="43"/>
      <c r="P42" s="376">
        <f>SUM(D42+F42+H42+J42+L42+N42)</f>
        <v>788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39</v>
      </c>
      <c r="E43" s="43"/>
      <c r="F43" s="43">
        <f t="shared" ref="F43:N43" si="12">SUM(F10+F11+F5+F14+F15+F16+F7+F6)</f>
        <v>49</v>
      </c>
      <c r="G43" s="43"/>
      <c r="H43" s="43">
        <f t="shared" si="12"/>
        <v>31</v>
      </c>
      <c r="I43" s="43"/>
      <c r="J43" s="43">
        <f t="shared" si="12"/>
        <v>143</v>
      </c>
      <c r="K43" s="43"/>
      <c r="L43" s="43">
        <f t="shared" si="12"/>
        <v>50</v>
      </c>
      <c r="M43" s="43"/>
      <c r="N43" s="43">
        <f t="shared" si="12"/>
        <v>448</v>
      </c>
      <c r="O43" s="43"/>
      <c r="P43" s="376">
        <f>SUM(D43+F43+H43+J43+L43+N43)</f>
        <v>760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125</v>
      </c>
      <c r="E44" s="44"/>
      <c r="F44" s="44">
        <f t="shared" ref="F44:N44" si="13">SUM(F12+F13+F14+F15+F16+F5+F7+F6)</f>
        <v>98</v>
      </c>
      <c r="G44" s="44"/>
      <c r="H44" s="44">
        <f t="shared" si="13"/>
        <v>66</v>
      </c>
      <c r="I44" s="44"/>
      <c r="J44" s="44">
        <f t="shared" si="13"/>
        <v>219</v>
      </c>
      <c r="K44" s="44"/>
      <c r="L44" s="44">
        <f t="shared" si="13"/>
        <v>106</v>
      </c>
      <c r="M44" s="44"/>
      <c r="N44" s="44">
        <f t="shared" si="13"/>
        <v>448</v>
      </c>
      <c r="O44" s="44"/>
      <c r="P44" s="382">
        <f>SUM(D44+F44+H44+J44+L44+N44)</f>
        <v>1062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202</v>
      </c>
      <c r="E45" s="46"/>
      <c r="F45" s="45">
        <f>SUM(F42:F44)</f>
        <v>199</v>
      </c>
      <c r="G45" s="47"/>
      <c r="H45" s="45">
        <f>SUM(H42:H44)</f>
        <v>136</v>
      </c>
      <c r="I45" s="46"/>
      <c r="J45" s="45">
        <f>SUM(J42:J44)</f>
        <v>521</v>
      </c>
      <c r="K45" s="46"/>
      <c r="L45" s="45">
        <f>SUM(L42:L44)</f>
        <v>208</v>
      </c>
      <c r="M45" s="46"/>
      <c r="N45" s="45">
        <f>SUM(N42:N44)</f>
        <v>1344</v>
      </c>
      <c r="O45" s="46"/>
      <c r="P45" s="362">
        <f>SUM(P42:P44)</f>
        <v>2610</v>
      </c>
      <c r="Q45" s="363"/>
      <c r="R45" s="120">
        <f>SUM(D45:N45)</f>
        <v>2610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40</v>
      </c>
      <c r="M47" s="99"/>
      <c r="N47" s="97"/>
      <c r="O47" s="100"/>
      <c r="P47" s="101">
        <f>SUM(D47+F47+H47+J47+L47+N47)</f>
        <v>40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5">
      <c r="A49" s="48" t="s">
        <v>42</v>
      </c>
      <c r="B49" s="49"/>
      <c r="C49" s="50"/>
      <c r="D49" s="102"/>
      <c r="E49" s="103"/>
      <c r="F49" s="102"/>
      <c r="G49" s="103"/>
      <c r="H49" s="102">
        <v>138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138</v>
      </c>
      <c r="Q49" s="51"/>
      <c r="R49" s="121"/>
    </row>
    <row r="50" spans="1:18" ht="12.7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138</v>
      </c>
      <c r="I50" s="118"/>
      <c r="J50" s="118">
        <f>SUM(J47:J49)</f>
        <v>0</v>
      </c>
      <c r="K50" s="118"/>
      <c r="L50" s="118">
        <f>SUM(L47:L49)</f>
        <v>40</v>
      </c>
      <c r="M50" s="118"/>
      <c r="N50" s="118">
        <f>SUM(N47:N49)</f>
        <v>0</v>
      </c>
      <c r="O50" s="107"/>
      <c r="P50" s="108">
        <f>SUM(P47:P49)</f>
        <v>178</v>
      </c>
      <c r="Q50" s="54"/>
      <c r="R50" s="122">
        <f>SUM(D50:O50)</f>
        <v>178</v>
      </c>
    </row>
    <row r="51" spans="1:18" ht="7.5" customHeight="1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9:O39"/>
    <mergeCell ref="P39:Q39"/>
    <mergeCell ref="D39:E39"/>
    <mergeCell ref="F39:G39"/>
    <mergeCell ref="H39:I39"/>
    <mergeCell ref="J39:K39"/>
    <mergeCell ref="L39:M39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</mergeCells>
  <pageMargins left="0.39370078740157483" right="0.39370078740157483" top="0.39370078740157483" bottom="0.39370078740157483" header="0.31496062992125984" footer="0.31496062992125984"/>
  <pageSetup scale="78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R51"/>
  <sheetViews>
    <sheetView topLeftCell="A25" workbookViewId="0">
      <selection activeCell="H36" sqref="H36:I36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42611</v>
      </c>
      <c r="E2" s="330"/>
      <c r="F2" s="330">
        <v>42613</v>
      </c>
      <c r="G2" s="330"/>
      <c r="H2" s="330">
        <v>42614</v>
      </c>
      <c r="I2" s="330"/>
      <c r="J2" s="330">
        <v>42615</v>
      </c>
      <c r="K2" s="330"/>
      <c r="L2" s="330">
        <v>42616</v>
      </c>
      <c r="M2" s="330"/>
      <c r="N2" s="330">
        <v>42617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70" t="s">
        <v>28</v>
      </c>
      <c r="F4" s="85" t="s">
        <v>27</v>
      </c>
      <c r="G4" s="270" t="s">
        <v>28</v>
      </c>
      <c r="H4" s="85" t="s">
        <v>25</v>
      </c>
      <c r="I4" s="270" t="s">
        <v>28</v>
      </c>
      <c r="J4" s="85" t="s">
        <v>25</v>
      </c>
      <c r="K4" s="270" t="s">
        <v>28</v>
      </c>
      <c r="L4" s="85" t="s">
        <v>25</v>
      </c>
      <c r="M4" s="270" t="s">
        <v>28</v>
      </c>
      <c r="N4" s="85" t="s">
        <v>25</v>
      </c>
      <c r="O4" s="27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17</v>
      </c>
      <c r="E5" s="25">
        <f>SUM(C5*D5)</f>
        <v>850</v>
      </c>
      <c r="F5" s="143">
        <v>30</v>
      </c>
      <c r="G5" s="25">
        <f>SUM(C5*F5)</f>
        <v>1500</v>
      </c>
      <c r="H5" s="143"/>
      <c r="I5" s="25">
        <f>SUM(C5*H5)</f>
        <v>0</v>
      </c>
      <c r="J5" s="143"/>
      <c r="K5" s="26">
        <f>SUM(C5*J5)</f>
        <v>0</v>
      </c>
      <c r="L5" s="143"/>
      <c r="M5" s="25">
        <f>SUM(C5*L5)</f>
        <v>0</v>
      </c>
      <c r="N5" s="143"/>
      <c r="O5" s="86"/>
      <c r="P5" s="152">
        <f t="shared" ref="P5:Q14" si="0">SUM(D5+F5+H5+J5+L5+N5)</f>
        <v>47</v>
      </c>
      <c r="Q5" s="21">
        <f t="shared" si="0"/>
        <v>2350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40</v>
      </c>
      <c r="E6" s="25">
        <f t="shared" ref="E6:E13" si="1">SUM(C6*D6)</f>
        <v>1000</v>
      </c>
      <c r="F6" s="144">
        <v>17</v>
      </c>
      <c r="G6" s="25">
        <f t="shared" ref="G6:G13" si="2">SUM(F6*C6)</f>
        <v>425</v>
      </c>
      <c r="H6" s="144"/>
      <c r="I6" s="25">
        <f t="shared" ref="I6:I13" si="3">SUM(C6*H6)</f>
        <v>0</v>
      </c>
      <c r="J6" s="144"/>
      <c r="K6" s="26">
        <f t="shared" ref="K6:K13" si="4">SUM(C6*J6)</f>
        <v>0</v>
      </c>
      <c r="L6" s="144"/>
      <c r="M6" s="25">
        <f t="shared" ref="M6:M13" si="5">SUM(C6*L6)</f>
        <v>0</v>
      </c>
      <c r="N6" s="144"/>
      <c r="O6" s="128"/>
      <c r="P6" s="153">
        <f t="shared" si="0"/>
        <v>57</v>
      </c>
      <c r="Q6" s="21">
        <f t="shared" si="0"/>
        <v>1425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3</v>
      </c>
      <c r="E8" s="25">
        <f t="shared" si="1"/>
        <v>90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3</v>
      </c>
      <c r="Q8" s="22">
        <f t="shared" si="0"/>
        <v>90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6</v>
      </c>
      <c r="E9" s="25">
        <f t="shared" si="1"/>
        <v>90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6</v>
      </c>
      <c r="Q9" s="22">
        <f>SUM(E9+G9+I9+K9+M9+O9)</f>
        <v>90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1</v>
      </c>
      <c r="Q10" s="22">
        <f t="shared" si="0"/>
        <v>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0</v>
      </c>
      <c r="Q11" s="22">
        <f t="shared" si="0"/>
        <v>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39</v>
      </c>
      <c r="E12" s="25">
        <f t="shared" si="1"/>
        <v>780</v>
      </c>
      <c r="F12" s="144">
        <v>20</v>
      </c>
      <c r="G12" s="25">
        <f t="shared" si="2"/>
        <v>400</v>
      </c>
      <c r="H12" s="144"/>
      <c r="I12" s="25">
        <f t="shared" si="3"/>
        <v>0</v>
      </c>
      <c r="J12" s="144"/>
      <c r="K12" s="26">
        <f t="shared" si="4"/>
        <v>0</v>
      </c>
      <c r="L12" s="144"/>
      <c r="M12" s="25">
        <f t="shared" si="5"/>
        <v>0</v>
      </c>
      <c r="N12" s="144"/>
      <c r="O12" s="86"/>
      <c r="P12" s="154">
        <f t="shared" si="0"/>
        <v>59</v>
      </c>
      <c r="Q12" s="22">
        <f t="shared" si="0"/>
        <v>1180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34</v>
      </c>
      <c r="E13" s="25">
        <f t="shared" si="1"/>
        <v>340</v>
      </c>
      <c r="F13" s="144">
        <v>24</v>
      </c>
      <c r="G13" s="25">
        <f t="shared" si="2"/>
        <v>240</v>
      </c>
      <c r="H13" s="144"/>
      <c r="I13" s="25">
        <f t="shared" si="3"/>
        <v>0</v>
      </c>
      <c r="J13" s="144"/>
      <c r="K13" s="26">
        <f t="shared" si="4"/>
        <v>0</v>
      </c>
      <c r="L13" s="144"/>
      <c r="M13" s="25">
        <f t="shared" si="5"/>
        <v>0</v>
      </c>
      <c r="N13" s="144"/>
      <c r="O13" s="86"/>
      <c r="P13" s="154">
        <f t="shared" si="0"/>
        <v>58</v>
      </c>
      <c r="Q13" s="22">
        <f t="shared" si="0"/>
        <v>580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12</v>
      </c>
      <c r="E15" s="25"/>
      <c r="F15" s="145">
        <v>5</v>
      </c>
      <c r="G15" s="29"/>
      <c r="H15" s="145"/>
      <c r="I15" s="29"/>
      <c r="J15" s="145"/>
      <c r="K15" s="30"/>
      <c r="L15" s="145"/>
      <c r="M15" s="29"/>
      <c r="N15" s="145"/>
      <c r="O15" s="86"/>
      <c r="P15" s="155">
        <f>SUM(D15+F15+H15+J15+L15+N15)</f>
        <v>17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152</v>
      </c>
      <c r="E17" s="168">
        <f>SUM(E5:E16)</f>
        <v>3170</v>
      </c>
      <c r="F17" s="170">
        <f t="shared" ref="F17:Q17" si="6">SUM(F5:F16)</f>
        <v>96</v>
      </c>
      <c r="G17" s="168">
        <f t="shared" si="6"/>
        <v>2565</v>
      </c>
      <c r="H17" s="170">
        <f t="shared" si="6"/>
        <v>0</v>
      </c>
      <c r="I17" s="168">
        <f t="shared" si="6"/>
        <v>0</v>
      </c>
      <c r="J17" s="170">
        <f t="shared" si="6"/>
        <v>0</v>
      </c>
      <c r="K17" s="168">
        <f t="shared" si="6"/>
        <v>0</v>
      </c>
      <c r="L17" s="170">
        <f t="shared" si="6"/>
        <v>0</v>
      </c>
      <c r="M17" s="168">
        <f t="shared" si="6"/>
        <v>0</v>
      </c>
      <c r="N17" s="170">
        <f t="shared" si="6"/>
        <v>0</v>
      </c>
      <c r="O17" s="171">
        <f t="shared" si="6"/>
        <v>0</v>
      </c>
      <c r="P17" s="172">
        <f t="shared" si="6"/>
        <v>248</v>
      </c>
      <c r="Q17" s="173">
        <f t="shared" si="6"/>
        <v>5735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>
        <v>1</v>
      </c>
      <c r="E19" s="27">
        <v>150</v>
      </c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1</v>
      </c>
      <c r="Q19" s="21">
        <f>SUM(M19+K19+I19+G19+E19+O19)</f>
        <v>150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33</v>
      </c>
      <c r="E21" s="237">
        <v>330</v>
      </c>
      <c r="F21" s="238">
        <v>30</v>
      </c>
      <c r="G21" s="237">
        <v>300</v>
      </c>
      <c r="H21" s="238"/>
      <c r="I21" s="237"/>
      <c r="J21" s="238"/>
      <c r="K21" s="237"/>
      <c r="L21" s="238"/>
      <c r="M21" s="237"/>
      <c r="N21" s="238"/>
      <c r="O21" s="237"/>
      <c r="P21" s="239">
        <f>SUM(N21+L21+J21+H21+F21+D21)</f>
        <v>63</v>
      </c>
      <c r="Q21" s="21">
        <f>SUM(M21+K21+I21+G21+E21+O21)</f>
        <v>630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186</v>
      </c>
      <c r="E22" s="129">
        <f t="shared" si="7"/>
        <v>3650</v>
      </c>
      <c r="F22" s="151">
        <f t="shared" si="7"/>
        <v>126</v>
      </c>
      <c r="G22" s="129">
        <f t="shared" si="7"/>
        <v>2865</v>
      </c>
      <c r="H22" s="151">
        <f t="shared" si="7"/>
        <v>0</v>
      </c>
      <c r="I22" s="129">
        <f t="shared" si="7"/>
        <v>0</v>
      </c>
      <c r="J22" s="151">
        <f t="shared" si="7"/>
        <v>0</v>
      </c>
      <c r="K22" s="129">
        <f t="shared" si="7"/>
        <v>0</v>
      </c>
      <c r="L22" s="151">
        <f t="shared" si="7"/>
        <v>0</v>
      </c>
      <c r="M22" s="129">
        <f t="shared" si="7"/>
        <v>0</v>
      </c>
      <c r="N22" s="151">
        <f t="shared" si="7"/>
        <v>0</v>
      </c>
      <c r="O22" s="129">
        <f t="shared" si="7"/>
        <v>0</v>
      </c>
      <c r="P22" s="151">
        <f t="shared" si="7"/>
        <v>312</v>
      </c>
      <c r="Q22" s="129">
        <f>SUM(Q17:Q21)</f>
        <v>6515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68"/>
      <c r="E25" s="58"/>
      <c r="F25" s="269"/>
      <c r="G25" s="59"/>
      <c r="H25" s="269"/>
      <c r="I25" s="59"/>
      <c r="J25" s="268"/>
      <c r="K25" s="58"/>
      <c r="L25" s="268"/>
      <c r="M25" s="59"/>
      <c r="N25" s="60"/>
      <c r="O25" s="269"/>
      <c r="P25" s="69">
        <f t="shared" ref="P25:Q32" si="8">SUM(D25+F25+H25+J25+L25+N25)</f>
        <v>0</v>
      </c>
      <c r="Q25" s="62">
        <f t="shared" si="8"/>
        <v>0</v>
      </c>
      <c r="R25" s="323">
        <f>SUM(P25:Q26)</f>
        <v>13</v>
      </c>
    </row>
    <row r="26" spans="1:18" ht="15" customHeight="1">
      <c r="A26" s="4" t="s">
        <v>8</v>
      </c>
      <c r="B26" s="23"/>
      <c r="C26" s="23"/>
      <c r="D26" s="6">
        <v>5</v>
      </c>
      <c r="E26" s="7">
        <v>3</v>
      </c>
      <c r="F26" s="6">
        <v>2</v>
      </c>
      <c r="G26" s="7">
        <v>3</v>
      </c>
      <c r="H26" s="6"/>
      <c r="I26" s="7"/>
      <c r="J26" s="267"/>
      <c r="K26" s="7"/>
      <c r="L26" s="6"/>
      <c r="M26" s="7"/>
      <c r="N26" s="267"/>
      <c r="O26" s="267"/>
      <c r="P26" s="70">
        <f t="shared" si="8"/>
        <v>7</v>
      </c>
      <c r="Q26" s="63">
        <f t="shared" si="8"/>
        <v>6</v>
      </c>
      <c r="R26" s="324"/>
    </row>
    <row r="27" spans="1:18">
      <c r="A27" s="4" t="s">
        <v>9</v>
      </c>
      <c r="B27" s="23"/>
      <c r="C27" s="23"/>
      <c r="D27" s="6"/>
      <c r="E27" s="7"/>
      <c r="F27" s="6"/>
      <c r="G27" s="7"/>
      <c r="H27" s="6"/>
      <c r="I27" s="7"/>
      <c r="J27" s="267"/>
      <c r="K27" s="7"/>
      <c r="L27" s="6"/>
      <c r="M27" s="9"/>
      <c r="N27" s="267"/>
      <c r="O27" s="267"/>
      <c r="P27" s="71">
        <f t="shared" si="8"/>
        <v>0</v>
      </c>
      <c r="Q27" s="63">
        <f t="shared" si="8"/>
        <v>0</v>
      </c>
      <c r="R27" s="325">
        <f>SUM(P27:Q28)</f>
        <v>10</v>
      </c>
    </row>
    <row r="28" spans="1:18" ht="15" customHeight="1">
      <c r="A28" s="4" t="s">
        <v>10</v>
      </c>
      <c r="B28" s="23"/>
      <c r="C28" s="23"/>
      <c r="D28" s="6">
        <v>10</v>
      </c>
      <c r="E28" s="7"/>
      <c r="F28" s="6"/>
      <c r="G28" s="7"/>
      <c r="H28" s="6"/>
      <c r="I28" s="7"/>
      <c r="J28" s="267"/>
      <c r="K28" s="7"/>
      <c r="L28" s="6"/>
      <c r="M28" s="9"/>
      <c r="N28" s="267"/>
      <c r="O28" s="267"/>
      <c r="P28" s="71">
        <f t="shared" si="8"/>
        <v>10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>
        <v>26</v>
      </c>
      <c r="E29" s="7"/>
      <c r="F29" s="6">
        <v>18</v>
      </c>
      <c r="G29" s="7"/>
      <c r="H29" s="6"/>
      <c r="I29" s="7"/>
      <c r="J29" s="267"/>
      <c r="K29" s="7"/>
      <c r="L29" s="6"/>
      <c r="M29" s="9"/>
      <c r="N29" s="267"/>
      <c r="O29" s="267"/>
      <c r="P29" s="71">
        <f t="shared" si="8"/>
        <v>44</v>
      </c>
      <c r="Q29" s="63">
        <f t="shared" si="8"/>
        <v>0</v>
      </c>
      <c r="R29" s="174">
        <f>SUM(P29:Q29)</f>
        <v>44</v>
      </c>
    </row>
    <row r="30" spans="1:18">
      <c r="A30" s="4" t="s">
        <v>12</v>
      </c>
      <c r="B30" s="23"/>
      <c r="C30" s="23"/>
      <c r="D30" s="6">
        <v>60</v>
      </c>
      <c r="E30" s="7">
        <v>9</v>
      </c>
      <c r="F30" s="6">
        <v>51</v>
      </c>
      <c r="G30" s="7">
        <v>2</v>
      </c>
      <c r="H30" s="6"/>
      <c r="I30" s="7"/>
      <c r="J30" s="267"/>
      <c r="K30" s="7"/>
      <c r="L30" s="6"/>
      <c r="M30" s="9"/>
      <c r="N30" s="267"/>
      <c r="O30" s="267"/>
      <c r="P30" s="71">
        <f t="shared" si="8"/>
        <v>111</v>
      </c>
      <c r="Q30" s="63">
        <f t="shared" si="8"/>
        <v>11</v>
      </c>
      <c r="R30" s="174">
        <f>SUM(P30:Q30)</f>
        <v>122</v>
      </c>
    </row>
    <row r="31" spans="1:18">
      <c r="A31" s="4" t="s">
        <v>44</v>
      </c>
      <c r="B31" s="23"/>
      <c r="C31" s="23"/>
      <c r="D31" s="17">
        <v>39</v>
      </c>
      <c r="E31" s="34"/>
      <c r="F31" s="17">
        <v>20</v>
      </c>
      <c r="G31" s="34"/>
      <c r="H31" s="17"/>
      <c r="I31" s="34"/>
      <c r="J31" s="35"/>
      <c r="K31" s="34"/>
      <c r="L31" s="17"/>
      <c r="M31" s="31"/>
      <c r="N31" s="35"/>
      <c r="O31" s="35"/>
      <c r="P31" s="72">
        <f t="shared" si="8"/>
        <v>59</v>
      </c>
      <c r="Q31" s="64">
        <f t="shared" si="8"/>
        <v>0</v>
      </c>
      <c r="R31" s="175">
        <f>SUM(P31:Q31)</f>
        <v>59</v>
      </c>
    </row>
    <row r="32" spans="1:18" ht="15" thickBot="1">
      <c r="A32" s="114"/>
      <c r="B32" s="111"/>
      <c r="C32" s="111"/>
      <c r="D32" s="37">
        <f t="shared" ref="D32:M32" si="9">SUM(D25:D31)</f>
        <v>140</v>
      </c>
      <c r="E32" s="38">
        <f t="shared" si="9"/>
        <v>12</v>
      </c>
      <c r="F32" s="32">
        <f t="shared" si="9"/>
        <v>91</v>
      </c>
      <c r="G32" s="39">
        <f t="shared" si="9"/>
        <v>5</v>
      </c>
      <c r="H32" s="32">
        <f t="shared" si="9"/>
        <v>0</v>
      </c>
      <c r="I32" s="39">
        <f t="shared" si="9"/>
        <v>0</v>
      </c>
      <c r="J32" s="40">
        <f t="shared" si="9"/>
        <v>0</v>
      </c>
      <c r="K32" s="39">
        <f t="shared" si="9"/>
        <v>0</v>
      </c>
      <c r="L32" s="40">
        <f t="shared" si="9"/>
        <v>0</v>
      </c>
      <c r="M32" s="38">
        <f t="shared" si="9"/>
        <v>0</v>
      </c>
      <c r="N32" s="40"/>
      <c r="O32" s="68">
        <f>SUM(O25:O31)</f>
        <v>0</v>
      </c>
      <c r="P32" s="73">
        <f>SUM(P25:P31)</f>
        <v>231</v>
      </c>
      <c r="Q32" s="33">
        <f t="shared" si="8"/>
        <v>17</v>
      </c>
      <c r="R32" s="61">
        <f>SUM(P32:Q32)</f>
        <v>248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/>
      <c r="E35" s="355"/>
      <c r="F35" s="355">
        <v>1</v>
      </c>
      <c r="G35" s="355"/>
      <c r="H35" s="355"/>
      <c r="I35" s="355"/>
      <c r="J35" s="332"/>
      <c r="K35" s="356"/>
      <c r="L35" s="355"/>
      <c r="M35" s="355"/>
      <c r="N35" s="332"/>
      <c r="O35" s="333"/>
      <c r="P35" s="343">
        <f t="shared" si="10"/>
        <v>1</v>
      </c>
      <c r="Q35" s="344"/>
      <c r="R35" s="84"/>
    </row>
    <row r="36" spans="1:18">
      <c r="A36" s="3" t="s">
        <v>16</v>
      </c>
      <c r="B36" s="23"/>
      <c r="C36" s="23"/>
      <c r="D36" s="355">
        <v>3</v>
      </c>
      <c r="E36" s="355"/>
      <c r="F36" s="355">
        <v>3</v>
      </c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6</v>
      </c>
      <c r="Q36" s="344"/>
      <c r="R36" s="84"/>
    </row>
    <row r="37" spans="1:18">
      <c r="A37" s="76" t="s">
        <v>17</v>
      </c>
      <c r="B37" s="23"/>
      <c r="C37" s="23"/>
      <c r="D37" s="355"/>
      <c r="E37" s="355"/>
      <c r="F37" s="355">
        <v>2</v>
      </c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2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3</v>
      </c>
      <c r="E40" s="357"/>
      <c r="F40" s="357">
        <f>SUM(F33:G38)</f>
        <v>6</v>
      </c>
      <c r="G40" s="357"/>
      <c r="H40" s="357">
        <f>SUM(H33:I38)</f>
        <v>0</v>
      </c>
      <c r="I40" s="357"/>
      <c r="J40" s="357">
        <f>SUM(J33:K38)</f>
        <v>0</v>
      </c>
      <c r="K40" s="357"/>
      <c r="L40" s="357">
        <f>SUM(L33:M38)</f>
        <v>0</v>
      </c>
      <c r="M40" s="357"/>
      <c r="N40" s="357">
        <f>SUM(N33:O38)</f>
        <v>0</v>
      </c>
      <c r="O40" s="357"/>
      <c r="P40" s="358">
        <f t="shared" si="10"/>
        <v>9</v>
      </c>
      <c r="Q40" s="359"/>
      <c r="R40" s="120">
        <f>SUM(D40:O40)</f>
        <v>9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78</v>
      </c>
      <c r="E42" s="43"/>
      <c r="F42" s="43">
        <f t="shared" ref="F42:N42" si="11">SUM(F8+F9+F14+F15+F5+F7+F6+F16)</f>
        <v>52</v>
      </c>
      <c r="G42" s="43"/>
      <c r="H42" s="43">
        <f t="shared" si="11"/>
        <v>0</v>
      </c>
      <c r="I42" s="43"/>
      <c r="J42" s="43">
        <f t="shared" si="11"/>
        <v>0</v>
      </c>
      <c r="K42" s="43"/>
      <c r="L42" s="43">
        <f>SUM(L8+L9+L14+L15+L5+L7+L6+L16)</f>
        <v>0</v>
      </c>
      <c r="M42" s="43"/>
      <c r="N42" s="43">
        <f t="shared" si="11"/>
        <v>0</v>
      </c>
      <c r="O42" s="43"/>
      <c r="P42" s="376">
        <f>SUM(D42+F42+H42+J42+L42+N42)</f>
        <v>130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70</v>
      </c>
      <c r="E43" s="43"/>
      <c r="F43" s="43">
        <f t="shared" ref="F43:N43" si="12">SUM(F10+F11+F5+F14+F15+F16+F7+F6)</f>
        <v>52</v>
      </c>
      <c r="G43" s="43"/>
      <c r="H43" s="43">
        <f t="shared" si="12"/>
        <v>0</v>
      </c>
      <c r="I43" s="43"/>
      <c r="J43" s="43">
        <f t="shared" si="12"/>
        <v>0</v>
      </c>
      <c r="K43" s="43"/>
      <c r="L43" s="43">
        <f t="shared" si="12"/>
        <v>0</v>
      </c>
      <c r="M43" s="43"/>
      <c r="N43" s="43">
        <f t="shared" si="12"/>
        <v>0</v>
      </c>
      <c r="O43" s="43"/>
      <c r="P43" s="376">
        <f>SUM(D43+F43+H43+J43+L43+N43)</f>
        <v>122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142</v>
      </c>
      <c r="E44" s="44"/>
      <c r="F44" s="44">
        <f t="shared" ref="F44:N44" si="13">SUM(F12+F13+F14+F15+F16+F5+F7+F6)</f>
        <v>96</v>
      </c>
      <c r="G44" s="44"/>
      <c r="H44" s="44">
        <f t="shared" si="13"/>
        <v>0</v>
      </c>
      <c r="I44" s="44"/>
      <c r="J44" s="44">
        <f t="shared" si="13"/>
        <v>0</v>
      </c>
      <c r="K44" s="44"/>
      <c r="L44" s="44">
        <f t="shared" si="13"/>
        <v>0</v>
      </c>
      <c r="M44" s="44"/>
      <c r="N44" s="44">
        <f t="shared" si="13"/>
        <v>0</v>
      </c>
      <c r="O44" s="44"/>
      <c r="P44" s="382">
        <f>SUM(D44+F44+H44+J44+L44+N44)</f>
        <v>238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290</v>
      </c>
      <c r="E45" s="46"/>
      <c r="F45" s="45">
        <f>SUM(F42:F44)</f>
        <v>200</v>
      </c>
      <c r="G45" s="47"/>
      <c r="H45" s="45">
        <f>SUM(H42:H44)</f>
        <v>0</v>
      </c>
      <c r="I45" s="46"/>
      <c r="J45" s="45">
        <f>SUM(J42:J44)</f>
        <v>0</v>
      </c>
      <c r="K45" s="46"/>
      <c r="L45" s="45">
        <f>SUM(L42:L44)</f>
        <v>0</v>
      </c>
      <c r="M45" s="46"/>
      <c r="N45" s="45">
        <f>SUM(N42:N44)</f>
        <v>0</v>
      </c>
      <c r="O45" s="46"/>
      <c r="P45" s="362">
        <f>SUM(P42:P44)</f>
        <v>490</v>
      </c>
      <c r="Q45" s="363"/>
      <c r="R45" s="120">
        <f>SUM(D45:N45)</f>
        <v>490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/>
      <c r="I49" s="103"/>
      <c r="J49" s="102"/>
      <c r="K49" s="103"/>
      <c r="L49" s="102"/>
      <c r="M49" s="104"/>
      <c r="N49" s="102"/>
      <c r="O49" s="105"/>
      <c r="P49" s="106">
        <f>SUM(D49+F49+H49+J49+L49+N49)</f>
        <v>0</v>
      </c>
      <c r="Q49" s="51"/>
      <c r="R49" s="121"/>
    </row>
    <row r="50" spans="1:18" ht="10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0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0</v>
      </c>
      <c r="Q50" s="54"/>
      <c r="R50" s="122">
        <f>SUM(D50:O50)</f>
        <v>0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D46:O46"/>
    <mergeCell ref="N40:O40"/>
    <mergeCell ref="P40:Q40"/>
    <mergeCell ref="A41:Q41"/>
    <mergeCell ref="A44:C44"/>
    <mergeCell ref="P45:Q45"/>
    <mergeCell ref="D40:E40"/>
    <mergeCell ref="F40:G40"/>
    <mergeCell ref="H40:I40"/>
    <mergeCell ref="J40:K40"/>
    <mergeCell ref="L40:M40"/>
    <mergeCell ref="A43:C43"/>
    <mergeCell ref="P43:Q43"/>
    <mergeCell ref="P44:Q44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R51"/>
  <sheetViews>
    <sheetView topLeftCell="G1" workbookViewId="0">
      <selection activeCell="I26" sqref="I26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42611</v>
      </c>
      <c r="E2" s="330"/>
      <c r="F2" s="330">
        <v>42613</v>
      </c>
      <c r="G2" s="330"/>
      <c r="H2" s="330">
        <v>42614</v>
      </c>
      <c r="I2" s="330"/>
      <c r="J2" s="330">
        <v>42615</v>
      </c>
      <c r="K2" s="330"/>
      <c r="L2" s="330">
        <v>42616</v>
      </c>
      <c r="M2" s="330"/>
      <c r="N2" s="330">
        <v>42617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70" t="s">
        <v>28</v>
      </c>
      <c r="F4" s="85" t="s">
        <v>27</v>
      </c>
      <c r="G4" s="270" t="s">
        <v>28</v>
      </c>
      <c r="H4" s="85" t="s">
        <v>25</v>
      </c>
      <c r="I4" s="270" t="s">
        <v>28</v>
      </c>
      <c r="J4" s="85" t="s">
        <v>25</v>
      </c>
      <c r="K4" s="270" t="s">
        <v>28</v>
      </c>
      <c r="L4" s="85" t="s">
        <v>25</v>
      </c>
      <c r="M4" s="270" t="s">
        <v>28</v>
      </c>
      <c r="N4" s="85" t="s">
        <v>25</v>
      </c>
      <c r="O4" s="27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/>
      <c r="G5" s="25">
        <f>SUM(C5*F5)</f>
        <v>0</v>
      </c>
      <c r="H5" s="143">
        <v>13</v>
      </c>
      <c r="I5" s="25">
        <f>SUM(C5*H5)</f>
        <v>650</v>
      </c>
      <c r="J5" s="143">
        <v>41</v>
      </c>
      <c r="K5" s="26">
        <f>SUM(C5*J5)</f>
        <v>2050</v>
      </c>
      <c r="L5" s="143">
        <v>55</v>
      </c>
      <c r="M5" s="25">
        <f>SUM(C5*L5)</f>
        <v>2750</v>
      </c>
      <c r="N5" s="143"/>
      <c r="O5" s="86"/>
      <c r="P5" s="152">
        <f t="shared" ref="P5:Q14" si="0">SUM(D5+F5+H5+J5+L5+N5)</f>
        <v>109</v>
      </c>
      <c r="Q5" s="21">
        <f t="shared" si="0"/>
        <v>5450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/>
      <c r="G6" s="25">
        <f t="shared" ref="G6:G13" si="2">SUM(F6*C6)</f>
        <v>0</v>
      </c>
      <c r="H6" s="144">
        <v>20</v>
      </c>
      <c r="I6" s="25">
        <f t="shared" ref="I6:I13" si="3">SUM(C6*H6)</f>
        <v>500</v>
      </c>
      <c r="J6" s="144">
        <v>15</v>
      </c>
      <c r="K6" s="26">
        <f t="shared" ref="K6:K13" si="4">SUM(C6*J6)</f>
        <v>375</v>
      </c>
      <c r="L6" s="144">
        <v>64</v>
      </c>
      <c r="M6" s="25">
        <f t="shared" ref="M6:M13" si="5">SUM(C6*L6)</f>
        <v>1600</v>
      </c>
      <c r="N6" s="144"/>
      <c r="O6" s="128"/>
      <c r="P6" s="153">
        <f t="shared" si="0"/>
        <v>99</v>
      </c>
      <c r="Q6" s="21">
        <f t="shared" si="0"/>
        <v>2475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>
        <v>8</v>
      </c>
      <c r="M10" s="25">
        <f t="shared" si="5"/>
        <v>160</v>
      </c>
      <c r="N10" s="144"/>
      <c r="O10" s="86"/>
      <c r="P10" s="154">
        <f t="shared" si="0"/>
        <v>8</v>
      </c>
      <c r="Q10" s="22">
        <f t="shared" si="0"/>
        <v>160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>
        <v>1</v>
      </c>
      <c r="K11" s="26">
        <f t="shared" si="4"/>
        <v>10</v>
      </c>
      <c r="L11" s="144">
        <v>2</v>
      </c>
      <c r="M11" s="25">
        <f t="shared" si="5"/>
        <v>20</v>
      </c>
      <c r="N11" s="144"/>
      <c r="O11" s="86"/>
      <c r="P11" s="154">
        <f t="shared" si="0"/>
        <v>3</v>
      </c>
      <c r="Q11" s="22">
        <f t="shared" si="0"/>
        <v>30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/>
      <c r="G12" s="25">
        <f t="shared" si="2"/>
        <v>0</v>
      </c>
      <c r="H12" s="144">
        <v>30</v>
      </c>
      <c r="I12" s="25">
        <f t="shared" si="3"/>
        <v>600</v>
      </c>
      <c r="J12" s="144">
        <v>28</v>
      </c>
      <c r="K12" s="26">
        <f t="shared" si="4"/>
        <v>560</v>
      </c>
      <c r="L12" s="144">
        <v>63</v>
      </c>
      <c r="M12" s="25">
        <f t="shared" si="5"/>
        <v>1260</v>
      </c>
      <c r="N12" s="144"/>
      <c r="O12" s="86"/>
      <c r="P12" s="154">
        <f t="shared" si="0"/>
        <v>121</v>
      </c>
      <c r="Q12" s="22">
        <f t="shared" si="0"/>
        <v>2420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/>
      <c r="G13" s="25">
        <f t="shared" si="2"/>
        <v>0</v>
      </c>
      <c r="H13" s="144">
        <v>16</v>
      </c>
      <c r="I13" s="25">
        <f t="shared" si="3"/>
        <v>160</v>
      </c>
      <c r="J13" s="144">
        <v>16</v>
      </c>
      <c r="K13" s="26">
        <f t="shared" si="4"/>
        <v>160</v>
      </c>
      <c r="L13" s="144">
        <v>38</v>
      </c>
      <c r="M13" s="25">
        <f t="shared" si="5"/>
        <v>380</v>
      </c>
      <c r="N13" s="144"/>
      <c r="O13" s="86"/>
      <c r="P13" s="154">
        <f t="shared" si="0"/>
        <v>70</v>
      </c>
      <c r="Q13" s="22">
        <f t="shared" si="0"/>
        <v>700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/>
      <c r="G15" s="29"/>
      <c r="H15" s="145">
        <v>2</v>
      </c>
      <c r="I15" s="29"/>
      <c r="J15" s="145">
        <v>4</v>
      </c>
      <c r="K15" s="30"/>
      <c r="L15" s="145">
        <v>1</v>
      </c>
      <c r="M15" s="29"/>
      <c r="N15" s="145"/>
      <c r="O15" s="86"/>
      <c r="P15" s="155">
        <f>SUM(D15+F15+H15+J15+L15+N15)</f>
        <v>7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649</v>
      </c>
      <c r="O16" s="88"/>
      <c r="P16" s="155">
        <f>SUM(D16+F16+H16+J16+L16+N16)</f>
        <v>649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0</v>
      </c>
      <c r="E17" s="168">
        <f>SUM(E5:E16)</f>
        <v>0</v>
      </c>
      <c r="F17" s="170">
        <f t="shared" ref="F17:Q17" si="6">SUM(F5:F16)</f>
        <v>0</v>
      </c>
      <c r="G17" s="168">
        <f t="shared" si="6"/>
        <v>0</v>
      </c>
      <c r="H17" s="170">
        <f t="shared" si="6"/>
        <v>81</v>
      </c>
      <c r="I17" s="168">
        <f t="shared" si="6"/>
        <v>1910</v>
      </c>
      <c r="J17" s="170">
        <f t="shared" si="6"/>
        <v>105</v>
      </c>
      <c r="K17" s="168">
        <f t="shared" si="6"/>
        <v>3155</v>
      </c>
      <c r="L17" s="170">
        <f t="shared" si="6"/>
        <v>231</v>
      </c>
      <c r="M17" s="168">
        <f t="shared" si="6"/>
        <v>6170</v>
      </c>
      <c r="N17" s="170">
        <f t="shared" si="6"/>
        <v>649</v>
      </c>
      <c r="O17" s="171">
        <f t="shared" si="6"/>
        <v>0</v>
      </c>
      <c r="P17" s="172">
        <f t="shared" si="6"/>
        <v>1066</v>
      </c>
      <c r="Q17" s="173">
        <f t="shared" si="6"/>
        <v>11235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>
        <v>5</v>
      </c>
      <c r="M18" s="222">
        <v>7950</v>
      </c>
      <c r="N18" s="224"/>
      <c r="O18" s="82"/>
      <c r="P18" s="224">
        <f>SUM(N18+L18+J18+H18+F18+D18)</f>
        <v>5</v>
      </c>
      <c r="Q18" s="21">
        <f>SUM(M18+K18+I18+G18+E18+O18)</f>
        <v>7950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/>
      <c r="E21" s="237"/>
      <c r="F21" s="238"/>
      <c r="G21" s="237"/>
      <c r="H21" s="238">
        <v>21</v>
      </c>
      <c r="I21" s="237">
        <v>210</v>
      </c>
      <c r="J21" s="238">
        <v>28</v>
      </c>
      <c r="K21" s="237">
        <v>280</v>
      </c>
      <c r="L21" s="238">
        <v>36</v>
      </c>
      <c r="M21" s="237">
        <v>360</v>
      </c>
      <c r="N21" s="238">
        <v>156</v>
      </c>
      <c r="O21" s="237">
        <v>1560</v>
      </c>
      <c r="P21" s="239">
        <f>SUM(N21+L21+J21+H21+F21+D21)</f>
        <v>241</v>
      </c>
      <c r="Q21" s="21">
        <f>SUM(M21+K21+I21+G21+E21+O21)</f>
        <v>2410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0</v>
      </c>
      <c r="E22" s="129">
        <f t="shared" si="7"/>
        <v>0</v>
      </c>
      <c r="F22" s="151">
        <f t="shared" si="7"/>
        <v>0</v>
      </c>
      <c r="G22" s="129">
        <f t="shared" si="7"/>
        <v>0</v>
      </c>
      <c r="H22" s="151">
        <f t="shared" si="7"/>
        <v>102</v>
      </c>
      <c r="I22" s="129">
        <f t="shared" si="7"/>
        <v>2120</v>
      </c>
      <c r="J22" s="151">
        <f t="shared" si="7"/>
        <v>133</v>
      </c>
      <c r="K22" s="129">
        <f t="shared" si="7"/>
        <v>3435</v>
      </c>
      <c r="L22" s="151">
        <f t="shared" si="7"/>
        <v>272</v>
      </c>
      <c r="M22" s="129">
        <f t="shared" si="7"/>
        <v>14480</v>
      </c>
      <c r="N22" s="151">
        <f t="shared" si="7"/>
        <v>805</v>
      </c>
      <c r="O22" s="129">
        <f t="shared" si="7"/>
        <v>1560</v>
      </c>
      <c r="P22" s="151">
        <f t="shared" si="7"/>
        <v>1312</v>
      </c>
      <c r="Q22" s="129">
        <f>SUM(Q17:Q21)</f>
        <v>21595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68"/>
      <c r="E25" s="58"/>
      <c r="F25" s="269"/>
      <c r="G25" s="59"/>
      <c r="H25" s="269"/>
      <c r="I25" s="59"/>
      <c r="J25" s="268"/>
      <c r="K25" s="58"/>
      <c r="L25" s="268"/>
      <c r="M25" s="59"/>
      <c r="N25" s="60"/>
      <c r="O25" s="269">
        <v>10</v>
      </c>
      <c r="P25" s="69">
        <f t="shared" ref="P25:Q32" si="8">SUM(D25+F25+H25+J25+L25+N25)</f>
        <v>0</v>
      </c>
      <c r="Q25" s="62">
        <f t="shared" si="8"/>
        <v>10</v>
      </c>
      <c r="R25" s="323">
        <f>SUM(P25:Q26)</f>
        <v>95</v>
      </c>
    </row>
    <row r="26" spans="1:18" ht="15" customHeight="1">
      <c r="A26" s="4" t="s">
        <v>8</v>
      </c>
      <c r="B26" s="23"/>
      <c r="C26" s="23"/>
      <c r="D26" s="6"/>
      <c r="E26" s="7"/>
      <c r="F26" s="6"/>
      <c r="G26" s="7"/>
      <c r="H26" s="6">
        <v>6</v>
      </c>
      <c r="I26" s="7">
        <v>2</v>
      </c>
      <c r="J26" s="267">
        <v>1</v>
      </c>
      <c r="K26" s="7">
        <v>3</v>
      </c>
      <c r="L26" s="6">
        <v>12</v>
      </c>
      <c r="M26" s="7"/>
      <c r="N26" s="267"/>
      <c r="O26" s="267">
        <v>61</v>
      </c>
      <c r="P26" s="70">
        <f t="shared" si="8"/>
        <v>19</v>
      </c>
      <c r="Q26" s="63">
        <f t="shared" si="8"/>
        <v>66</v>
      </c>
      <c r="R26" s="324"/>
    </row>
    <row r="27" spans="1:18">
      <c r="A27" s="4" t="s">
        <v>9</v>
      </c>
      <c r="B27" s="23"/>
      <c r="C27" s="23"/>
      <c r="D27" s="6"/>
      <c r="E27" s="7"/>
      <c r="F27" s="6"/>
      <c r="G27" s="7"/>
      <c r="H27" s="6">
        <v>2</v>
      </c>
      <c r="I27" s="7"/>
      <c r="J27" s="267"/>
      <c r="K27" s="7"/>
      <c r="L27" s="6"/>
      <c r="M27" s="9"/>
      <c r="N27" s="267"/>
      <c r="O27" s="267">
        <v>46</v>
      </c>
      <c r="P27" s="71">
        <f t="shared" si="8"/>
        <v>2</v>
      </c>
      <c r="Q27" s="63">
        <f t="shared" si="8"/>
        <v>46</v>
      </c>
      <c r="R27" s="325">
        <f>SUM(P27:Q28)</f>
        <v>128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>
        <v>7</v>
      </c>
      <c r="I28" s="7"/>
      <c r="J28" s="267">
        <v>5</v>
      </c>
      <c r="K28" s="7"/>
      <c r="L28" s="6">
        <v>7</v>
      </c>
      <c r="M28" s="9"/>
      <c r="N28" s="267"/>
      <c r="O28" s="267">
        <v>61</v>
      </c>
      <c r="P28" s="71">
        <f t="shared" si="8"/>
        <v>19</v>
      </c>
      <c r="Q28" s="63">
        <f t="shared" si="8"/>
        <v>61</v>
      </c>
      <c r="R28" s="326"/>
    </row>
    <row r="29" spans="1:18">
      <c r="A29" s="4" t="s">
        <v>11</v>
      </c>
      <c r="B29" s="23"/>
      <c r="C29" s="23"/>
      <c r="D29" s="6"/>
      <c r="E29" s="7"/>
      <c r="F29" s="6"/>
      <c r="G29" s="7"/>
      <c r="H29" s="6">
        <v>10</v>
      </c>
      <c r="I29" s="7"/>
      <c r="J29" s="267">
        <v>9</v>
      </c>
      <c r="K29" s="7"/>
      <c r="L29" s="6">
        <v>33</v>
      </c>
      <c r="M29" s="9"/>
      <c r="N29" s="267"/>
      <c r="O29" s="267">
        <v>43</v>
      </c>
      <c r="P29" s="71">
        <f t="shared" si="8"/>
        <v>52</v>
      </c>
      <c r="Q29" s="63">
        <f t="shared" si="8"/>
        <v>43</v>
      </c>
      <c r="R29" s="174">
        <f>SUM(P29:Q29)</f>
        <v>95</v>
      </c>
    </row>
    <row r="30" spans="1:18">
      <c r="A30" s="4" t="s">
        <v>12</v>
      </c>
      <c r="B30" s="23"/>
      <c r="C30" s="23"/>
      <c r="D30" s="6"/>
      <c r="E30" s="7"/>
      <c r="F30" s="6"/>
      <c r="G30" s="7"/>
      <c r="H30" s="6">
        <v>45</v>
      </c>
      <c r="I30" s="7"/>
      <c r="J30" s="267">
        <v>73</v>
      </c>
      <c r="K30" s="7">
        <v>1</v>
      </c>
      <c r="L30" s="6">
        <v>128</v>
      </c>
      <c r="M30" s="9">
        <v>1</v>
      </c>
      <c r="N30" s="267"/>
      <c r="O30" s="267">
        <v>362</v>
      </c>
      <c r="P30" s="71">
        <f t="shared" si="8"/>
        <v>246</v>
      </c>
      <c r="Q30" s="63">
        <f t="shared" si="8"/>
        <v>364</v>
      </c>
      <c r="R30" s="174">
        <f>SUM(P30:Q30)</f>
        <v>610</v>
      </c>
    </row>
    <row r="31" spans="1:18">
      <c r="A31" s="4" t="s">
        <v>44</v>
      </c>
      <c r="B31" s="23"/>
      <c r="C31" s="23"/>
      <c r="D31" s="17"/>
      <c r="E31" s="34"/>
      <c r="F31" s="17"/>
      <c r="G31" s="34"/>
      <c r="H31" s="17">
        <v>9</v>
      </c>
      <c r="I31" s="34"/>
      <c r="J31" s="35">
        <v>13</v>
      </c>
      <c r="K31" s="34"/>
      <c r="L31" s="17">
        <v>50</v>
      </c>
      <c r="M31" s="31"/>
      <c r="N31" s="35"/>
      <c r="O31" s="35">
        <v>66</v>
      </c>
      <c r="P31" s="72">
        <f t="shared" si="8"/>
        <v>72</v>
      </c>
      <c r="Q31" s="64">
        <f t="shared" si="8"/>
        <v>66</v>
      </c>
      <c r="R31" s="175">
        <f>SUM(P31:Q31)</f>
        <v>138</v>
      </c>
    </row>
    <row r="32" spans="1:18" ht="15" thickBot="1">
      <c r="A32" s="114"/>
      <c r="B32" s="111"/>
      <c r="C32" s="111"/>
      <c r="D32" s="37">
        <f t="shared" ref="D32:M32" si="9">SUM(D25:D31)</f>
        <v>0</v>
      </c>
      <c r="E32" s="38">
        <f t="shared" si="9"/>
        <v>0</v>
      </c>
      <c r="F32" s="32">
        <f t="shared" si="9"/>
        <v>0</v>
      </c>
      <c r="G32" s="39">
        <f t="shared" si="9"/>
        <v>0</v>
      </c>
      <c r="H32" s="32">
        <f t="shared" si="9"/>
        <v>79</v>
      </c>
      <c r="I32" s="39">
        <f t="shared" si="9"/>
        <v>2</v>
      </c>
      <c r="J32" s="40">
        <f t="shared" si="9"/>
        <v>101</v>
      </c>
      <c r="K32" s="39">
        <f t="shared" si="9"/>
        <v>4</v>
      </c>
      <c r="L32" s="40">
        <f t="shared" si="9"/>
        <v>230</v>
      </c>
      <c r="M32" s="38">
        <f t="shared" si="9"/>
        <v>1</v>
      </c>
      <c r="N32" s="40"/>
      <c r="O32" s="68">
        <f>SUM(O25:O31)</f>
        <v>649</v>
      </c>
      <c r="P32" s="73">
        <f>SUM(P25:P31)</f>
        <v>410</v>
      </c>
      <c r="Q32" s="33">
        <f t="shared" si="8"/>
        <v>656</v>
      </c>
      <c r="R32" s="61">
        <f>SUM(P32:Q32)</f>
        <v>1066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649</v>
      </c>
    </row>
    <row r="35" spans="1:18">
      <c r="A35" s="3" t="s">
        <v>15</v>
      </c>
      <c r="B35" s="23"/>
      <c r="C35" s="23"/>
      <c r="D35" s="355"/>
      <c r="E35" s="355"/>
      <c r="F35" s="355"/>
      <c r="G35" s="355"/>
      <c r="H35" s="355">
        <v>2</v>
      </c>
      <c r="I35" s="355"/>
      <c r="J35" s="332">
        <v>3</v>
      </c>
      <c r="K35" s="356"/>
      <c r="L35" s="355">
        <v>2</v>
      </c>
      <c r="M35" s="355"/>
      <c r="N35" s="332"/>
      <c r="O35" s="333"/>
      <c r="P35" s="343">
        <f t="shared" si="10"/>
        <v>7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>
        <v>2</v>
      </c>
      <c r="I36" s="355"/>
      <c r="J36" s="332">
        <v>3</v>
      </c>
      <c r="K36" s="356"/>
      <c r="L36" s="332">
        <v>14</v>
      </c>
      <c r="M36" s="332"/>
      <c r="N36" s="332"/>
      <c r="O36" s="333"/>
      <c r="P36" s="343">
        <f t="shared" si="10"/>
        <v>19</v>
      </c>
      <c r="Q36" s="344"/>
      <c r="R36" s="84"/>
    </row>
    <row r="37" spans="1:18">
      <c r="A37" s="76" t="s">
        <v>17</v>
      </c>
      <c r="B37" s="23"/>
      <c r="C37" s="23"/>
      <c r="D37" s="355"/>
      <c r="E37" s="355"/>
      <c r="F37" s="355"/>
      <c r="G37" s="355"/>
      <c r="H37" s="355"/>
      <c r="I37" s="355"/>
      <c r="J37" s="332">
        <v>1</v>
      </c>
      <c r="K37" s="332"/>
      <c r="L37" s="332">
        <v>1</v>
      </c>
      <c r="M37" s="332"/>
      <c r="N37" s="332"/>
      <c r="O37" s="333"/>
      <c r="P37" s="343">
        <f t="shared" si="10"/>
        <v>2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0</v>
      </c>
      <c r="E40" s="357"/>
      <c r="F40" s="357">
        <f>SUM(F33:G38)</f>
        <v>0</v>
      </c>
      <c r="G40" s="357"/>
      <c r="H40" s="357">
        <f>SUM(H33:I38)</f>
        <v>4</v>
      </c>
      <c r="I40" s="357"/>
      <c r="J40" s="357">
        <f>SUM(J33:K38)</f>
        <v>7</v>
      </c>
      <c r="K40" s="357"/>
      <c r="L40" s="357">
        <f>SUM(L33:M38)</f>
        <v>17</v>
      </c>
      <c r="M40" s="357"/>
      <c r="N40" s="357">
        <f>SUM(N33:O38)</f>
        <v>0</v>
      </c>
      <c r="O40" s="357"/>
      <c r="P40" s="358">
        <f t="shared" si="10"/>
        <v>28</v>
      </c>
      <c r="Q40" s="359"/>
      <c r="R40" s="120">
        <f>SUM(D40:O40)</f>
        <v>28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0</v>
      </c>
      <c r="E42" s="43"/>
      <c r="F42" s="43">
        <f t="shared" ref="F42:N42" si="11">SUM(F8+F9+F14+F15+F5+F7+F6+F16)</f>
        <v>0</v>
      </c>
      <c r="G42" s="43"/>
      <c r="H42" s="43">
        <f t="shared" si="11"/>
        <v>35</v>
      </c>
      <c r="I42" s="43"/>
      <c r="J42" s="43">
        <f t="shared" si="11"/>
        <v>60</v>
      </c>
      <c r="K42" s="43"/>
      <c r="L42" s="43">
        <f>SUM(L8+L9+L14+L15+L5+L7+L6+L16)</f>
        <v>120</v>
      </c>
      <c r="M42" s="43"/>
      <c r="N42" s="43">
        <f t="shared" si="11"/>
        <v>649</v>
      </c>
      <c r="O42" s="43"/>
      <c r="P42" s="376">
        <f>SUM(D42+F42+H42+J42+L42+N42)</f>
        <v>864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0</v>
      </c>
      <c r="E43" s="43"/>
      <c r="F43" s="43">
        <f t="shared" ref="F43:N43" si="12">SUM(F10+F11+F5+F14+F15+F16+F7+F6)</f>
        <v>0</v>
      </c>
      <c r="G43" s="43"/>
      <c r="H43" s="43">
        <f t="shared" si="12"/>
        <v>35</v>
      </c>
      <c r="I43" s="43"/>
      <c r="J43" s="43">
        <f t="shared" si="12"/>
        <v>61</v>
      </c>
      <c r="K43" s="43"/>
      <c r="L43" s="43">
        <f t="shared" si="12"/>
        <v>130</v>
      </c>
      <c r="M43" s="43"/>
      <c r="N43" s="43">
        <f t="shared" si="12"/>
        <v>649</v>
      </c>
      <c r="O43" s="43"/>
      <c r="P43" s="376">
        <f>SUM(D43+F43+H43+J43+L43+N43)</f>
        <v>875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0</v>
      </c>
      <c r="E44" s="44"/>
      <c r="F44" s="44">
        <f t="shared" ref="F44:N44" si="13">SUM(F12+F13+F14+F15+F16+F5+F7+F6)</f>
        <v>0</v>
      </c>
      <c r="G44" s="44"/>
      <c r="H44" s="44">
        <f t="shared" si="13"/>
        <v>81</v>
      </c>
      <c r="I44" s="44"/>
      <c r="J44" s="44">
        <f t="shared" si="13"/>
        <v>104</v>
      </c>
      <c r="K44" s="44"/>
      <c r="L44" s="44">
        <f t="shared" si="13"/>
        <v>221</v>
      </c>
      <c r="M44" s="44"/>
      <c r="N44" s="44">
        <f t="shared" si="13"/>
        <v>649</v>
      </c>
      <c r="O44" s="44"/>
      <c r="P44" s="382">
        <f>SUM(D44+F44+H44+J44+L44+N44)</f>
        <v>1055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0</v>
      </c>
      <c r="E45" s="46"/>
      <c r="F45" s="45">
        <f>SUM(F42:F44)</f>
        <v>0</v>
      </c>
      <c r="G45" s="47"/>
      <c r="H45" s="45">
        <f>SUM(H42:H44)</f>
        <v>151</v>
      </c>
      <c r="I45" s="46"/>
      <c r="J45" s="45">
        <f>SUM(J42:J44)</f>
        <v>225</v>
      </c>
      <c r="K45" s="46"/>
      <c r="L45" s="45">
        <f>SUM(L42:L44)</f>
        <v>471</v>
      </c>
      <c r="M45" s="46"/>
      <c r="N45" s="45">
        <f>SUM(N42:N44)</f>
        <v>1947</v>
      </c>
      <c r="O45" s="46"/>
      <c r="P45" s="362">
        <f>SUM(P42:P44)</f>
        <v>2794</v>
      </c>
      <c r="Q45" s="363"/>
      <c r="R45" s="120">
        <f>SUM(D45:N45)</f>
        <v>2794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66</v>
      </c>
      <c r="M47" s="99"/>
      <c r="N47" s="97"/>
      <c r="O47" s="100"/>
      <c r="P47" s="101">
        <f>SUM(D47+F47+H47+J47+L47+N47)</f>
        <v>66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162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162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162</v>
      </c>
      <c r="I50" s="118"/>
      <c r="J50" s="118">
        <f>SUM(J47:J49)</f>
        <v>0</v>
      </c>
      <c r="K50" s="118"/>
      <c r="L50" s="118">
        <f>SUM(L47:L49)</f>
        <v>66</v>
      </c>
      <c r="M50" s="118"/>
      <c r="N50" s="118">
        <f>SUM(N47:N49)</f>
        <v>0</v>
      </c>
      <c r="O50" s="107"/>
      <c r="P50" s="108">
        <f>SUM(P47:P49)</f>
        <v>228</v>
      </c>
      <c r="Q50" s="54"/>
      <c r="R50" s="122">
        <f>SUM(D50:O50)</f>
        <v>228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D46:O46"/>
    <mergeCell ref="N40:O40"/>
    <mergeCell ref="P40:Q40"/>
    <mergeCell ref="A41:Q41"/>
    <mergeCell ref="A44:C44"/>
    <mergeCell ref="P45:Q45"/>
    <mergeCell ref="D40:E40"/>
    <mergeCell ref="F40:G40"/>
    <mergeCell ref="H40:I40"/>
    <mergeCell ref="J40:K40"/>
    <mergeCell ref="L40:M40"/>
    <mergeCell ref="A43:C43"/>
    <mergeCell ref="P43:Q43"/>
    <mergeCell ref="P44:Q44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A42:C42"/>
    <mergeCell ref="P42:Q42"/>
    <mergeCell ref="D39:E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R51"/>
  <sheetViews>
    <sheetView topLeftCell="H22" workbookViewId="0">
      <selection activeCell="O49" sqref="O49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42618</v>
      </c>
      <c r="E2" s="330"/>
      <c r="F2" s="330">
        <v>42620</v>
      </c>
      <c r="G2" s="330"/>
      <c r="H2" s="330">
        <v>42621</v>
      </c>
      <c r="I2" s="330"/>
      <c r="J2" s="330">
        <v>42622</v>
      </c>
      <c r="K2" s="330"/>
      <c r="L2" s="330">
        <v>42623</v>
      </c>
      <c r="M2" s="330"/>
      <c r="N2" s="330">
        <v>42624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93" t="s">
        <v>28</v>
      </c>
      <c r="F4" s="85" t="s">
        <v>27</v>
      </c>
      <c r="G4" s="293" t="s">
        <v>28</v>
      </c>
      <c r="H4" s="85" t="s">
        <v>25</v>
      </c>
      <c r="I4" s="293" t="s">
        <v>28</v>
      </c>
      <c r="J4" s="85" t="s">
        <v>25</v>
      </c>
      <c r="K4" s="293" t="s">
        <v>28</v>
      </c>
      <c r="L4" s="85" t="s">
        <v>25</v>
      </c>
      <c r="M4" s="293" t="s">
        <v>28</v>
      </c>
      <c r="N4" s="85" t="s">
        <v>25</v>
      </c>
      <c r="O4" s="293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34</v>
      </c>
      <c r="E5" s="25">
        <f>SUM(C5*D5)</f>
        <v>1700</v>
      </c>
      <c r="F5" s="143">
        <v>23</v>
      </c>
      <c r="G5" s="25">
        <f>SUM(C5*F5)</f>
        <v>1150</v>
      </c>
      <c r="H5" s="143">
        <v>17</v>
      </c>
      <c r="I5" s="25">
        <f>SUM(C5*H5)</f>
        <v>850</v>
      </c>
      <c r="J5" s="143">
        <v>15</v>
      </c>
      <c r="K5" s="26">
        <f>SUM(C5*J5)</f>
        <v>750</v>
      </c>
      <c r="L5" s="143">
        <v>41</v>
      </c>
      <c r="M5" s="25">
        <f>SUM(C5*L5)</f>
        <v>2050</v>
      </c>
      <c r="N5" s="143"/>
      <c r="O5" s="86"/>
      <c r="P5" s="152">
        <f t="shared" ref="P5:Q14" si="0">SUM(D5+F5+H5+J5+L5+N5)</f>
        <v>130</v>
      </c>
      <c r="Q5" s="21">
        <f t="shared" si="0"/>
        <v>6500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16</v>
      </c>
      <c r="E6" s="25">
        <f t="shared" ref="E6:E13" si="1">SUM(C6*D6)</f>
        <v>400</v>
      </c>
      <c r="F6" s="144">
        <v>22</v>
      </c>
      <c r="G6" s="25">
        <f t="shared" ref="G6:G13" si="2">SUM(F6*C6)</f>
        <v>550</v>
      </c>
      <c r="H6" s="144">
        <v>62</v>
      </c>
      <c r="I6" s="25">
        <f t="shared" ref="I6:I13" si="3">SUM(C6*H6)</f>
        <v>1550</v>
      </c>
      <c r="J6" s="144">
        <v>19</v>
      </c>
      <c r="K6" s="26">
        <f t="shared" ref="K6:K13" si="4">SUM(C6*J6)</f>
        <v>475</v>
      </c>
      <c r="L6" s="144">
        <v>61</v>
      </c>
      <c r="M6" s="25">
        <f t="shared" ref="M6:M13" si="5">SUM(C6*L6)</f>
        <v>1525</v>
      </c>
      <c r="N6" s="144"/>
      <c r="O6" s="128"/>
      <c r="P6" s="153">
        <f t="shared" si="0"/>
        <v>180</v>
      </c>
      <c r="Q6" s="21">
        <f t="shared" si="0"/>
        <v>4500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>
        <v>1</v>
      </c>
      <c r="I8" s="25">
        <f t="shared" si="3"/>
        <v>30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1</v>
      </c>
      <c r="Q9" s="22">
        <f>SUM(E9+G9+I9+K9+M9+O9)</f>
        <v>15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7</v>
      </c>
      <c r="G10" s="25">
        <f t="shared" si="2"/>
        <v>140</v>
      </c>
      <c r="H10" s="144">
        <v>4</v>
      </c>
      <c r="I10" s="25">
        <f t="shared" si="3"/>
        <v>80</v>
      </c>
      <c r="J10" s="144">
        <v>1</v>
      </c>
      <c r="K10" s="26">
        <f t="shared" si="4"/>
        <v>20</v>
      </c>
      <c r="L10" s="144"/>
      <c r="M10" s="25">
        <f t="shared" si="5"/>
        <v>0</v>
      </c>
      <c r="N10" s="144"/>
      <c r="O10" s="86"/>
      <c r="P10" s="154">
        <f t="shared" si="0"/>
        <v>12</v>
      </c>
      <c r="Q10" s="22">
        <f t="shared" si="0"/>
        <v>240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4</v>
      </c>
      <c r="E11" s="25">
        <f t="shared" si="1"/>
        <v>40</v>
      </c>
      <c r="F11" s="144">
        <v>8</v>
      </c>
      <c r="G11" s="25">
        <f t="shared" si="2"/>
        <v>80</v>
      </c>
      <c r="H11" s="144">
        <v>14</v>
      </c>
      <c r="I11" s="25">
        <f t="shared" si="3"/>
        <v>140</v>
      </c>
      <c r="J11" s="144">
        <v>2</v>
      </c>
      <c r="K11" s="26">
        <f t="shared" si="4"/>
        <v>20</v>
      </c>
      <c r="L11" s="144">
        <v>1</v>
      </c>
      <c r="M11" s="25">
        <f t="shared" si="5"/>
        <v>10</v>
      </c>
      <c r="N11" s="144"/>
      <c r="O11" s="86"/>
      <c r="P11" s="154">
        <f t="shared" si="0"/>
        <v>29</v>
      </c>
      <c r="Q11" s="22">
        <f t="shared" si="0"/>
        <v>290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59</v>
      </c>
      <c r="E12" s="25">
        <f t="shared" si="1"/>
        <v>1180</v>
      </c>
      <c r="F12" s="144">
        <v>13</v>
      </c>
      <c r="G12" s="25">
        <f t="shared" si="2"/>
        <v>260</v>
      </c>
      <c r="H12" s="144">
        <v>40</v>
      </c>
      <c r="I12" s="25">
        <f t="shared" si="3"/>
        <v>800</v>
      </c>
      <c r="J12" s="144">
        <v>23</v>
      </c>
      <c r="K12" s="26">
        <f t="shared" si="4"/>
        <v>460</v>
      </c>
      <c r="L12" s="144">
        <v>65</v>
      </c>
      <c r="M12" s="25">
        <f t="shared" si="5"/>
        <v>1300</v>
      </c>
      <c r="N12" s="144"/>
      <c r="O12" s="86"/>
      <c r="P12" s="154">
        <f t="shared" si="0"/>
        <v>200</v>
      </c>
      <c r="Q12" s="22">
        <f t="shared" si="0"/>
        <v>4000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43</v>
      </c>
      <c r="E13" s="25">
        <f t="shared" si="1"/>
        <v>430</v>
      </c>
      <c r="F13" s="144">
        <v>23</v>
      </c>
      <c r="G13" s="25">
        <f t="shared" si="2"/>
        <v>230</v>
      </c>
      <c r="H13" s="144">
        <v>20</v>
      </c>
      <c r="I13" s="25">
        <f t="shared" si="3"/>
        <v>200</v>
      </c>
      <c r="J13" s="144">
        <v>334</v>
      </c>
      <c r="K13" s="26">
        <f t="shared" si="4"/>
        <v>3340</v>
      </c>
      <c r="L13" s="144">
        <v>66</v>
      </c>
      <c r="M13" s="25">
        <f t="shared" si="5"/>
        <v>660</v>
      </c>
      <c r="N13" s="144"/>
      <c r="O13" s="86"/>
      <c r="P13" s="154">
        <f t="shared" si="0"/>
        <v>486</v>
      </c>
      <c r="Q13" s="22">
        <f t="shared" si="0"/>
        <v>4860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7</v>
      </c>
      <c r="E15" s="25"/>
      <c r="F15" s="145">
        <v>2</v>
      </c>
      <c r="G15" s="29"/>
      <c r="H15" s="145">
        <v>4</v>
      </c>
      <c r="I15" s="29"/>
      <c r="J15" s="145">
        <v>14</v>
      </c>
      <c r="K15" s="30"/>
      <c r="L15" s="145">
        <v>1</v>
      </c>
      <c r="M15" s="29"/>
      <c r="N15" s="145"/>
      <c r="O15" s="86"/>
      <c r="P15" s="155">
        <f>SUM(D15+F15+H15+J15+L15+N15)</f>
        <v>28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636</v>
      </c>
      <c r="O16" s="88"/>
      <c r="P16" s="155">
        <f>SUM(D16+F16+H16+J16+L16+N16)</f>
        <v>636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164</v>
      </c>
      <c r="E17" s="168">
        <f>SUM(E5:E16)</f>
        <v>3765</v>
      </c>
      <c r="F17" s="170">
        <f t="shared" ref="F17:Q17" si="6">SUM(F5:F16)</f>
        <v>98</v>
      </c>
      <c r="G17" s="168">
        <f t="shared" si="6"/>
        <v>2410</v>
      </c>
      <c r="H17" s="170">
        <f t="shared" si="6"/>
        <v>162</v>
      </c>
      <c r="I17" s="168">
        <f t="shared" si="6"/>
        <v>3650</v>
      </c>
      <c r="J17" s="170">
        <f t="shared" si="6"/>
        <v>408</v>
      </c>
      <c r="K17" s="168">
        <f t="shared" si="6"/>
        <v>5065</v>
      </c>
      <c r="L17" s="170">
        <f t="shared" si="6"/>
        <v>235</v>
      </c>
      <c r="M17" s="168">
        <f t="shared" si="6"/>
        <v>5545</v>
      </c>
      <c r="N17" s="170">
        <f t="shared" si="6"/>
        <v>636</v>
      </c>
      <c r="O17" s="171">
        <f t="shared" si="6"/>
        <v>0</v>
      </c>
      <c r="P17" s="172">
        <f t="shared" si="6"/>
        <v>1703</v>
      </c>
      <c r="Q17" s="173">
        <f t="shared" si="6"/>
        <v>20435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>
        <v>22</v>
      </c>
      <c r="G18" s="222">
        <v>32250</v>
      </c>
      <c r="H18" s="221">
        <v>13</v>
      </c>
      <c r="I18" s="222">
        <v>650</v>
      </c>
      <c r="J18" s="221"/>
      <c r="K18" s="222"/>
      <c r="L18" s="223">
        <v>2</v>
      </c>
      <c r="M18" s="222">
        <v>3000</v>
      </c>
      <c r="N18" s="224"/>
      <c r="O18" s="82"/>
      <c r="P18" s="224">
        <f>SUM(N18+L18+J18+H18+F18+D18)</f>
        <v>37</v>
      </c>
      <c r="Q18" s="21">
        <f>SUM(M18+K18+I18+G18+E18+O18)</f>
        <v>35900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>
        <v>258</v>
      </c>
      <c r="K20" s="27">
        <v>12900</v>
      </c>
      <c r="L20" s="144"/>
      <c r="M20" s="27"/>
      <c r="N20" s="227"/>
      <c r="O20" s="228"/>
      <c r="P20" s="227">
        <f>SUM(N20+L20+J20+H20+F20+D20)</f>
        <v>258</v>
      </c>
      <c r="Q20" s="21">
        <f>SUM(M20+K20+I20+G20+E20+O20)</f>
        <v>12900</v>
      </c>
      <c r="R20" s="84"/>
    </row>
    <row r="21" spans="1:18">
      <c r="A21" s="124" t="s">
        <v>50</v>
      </c>
      <c r="B21" s="125" t="s">
        <v>1</v>
      </c>
      <c r="C21" s="125"/>
      <c r="D21" s="241">
        <v>47</v>
      </c>
      <c r="E21" s="237">
        <v>470</v>
      </c>
      <c r="F21" s="238">
        <v>15</v>
      </c>
      <c r="G21" s="237">
        <v>150</v>
      </c>
      <c r="H21" s="238">
        <v>26</v>
      </c>
      <c r="I21" s="237">
        <v>260</v>
      </c>
      <c r="J21" s="238">
        <v>39</v>
      </c>
      <c r="K21" s="237">
        <v>390</v>
      </c>
      <c r="L21" s="238">
        <v>39</v>
      </c>
      <c r="M21" s="237">
        <v>390</v>
      </c>
      <c r="N21" s="238">
        <v>118</v>
      </c>
      <c r="O21" s="237">
        <v>1180</v>
      </c>
      <c r="P21" s="239">
        <f>SUM(N21+L21+J21+H21+F21+D21)</f>
        <v>284</v>
      </c>
      <c r="Q21" s="21">
        <f>SUM(M21+K21+I21+G21+E21+O21)</f>
        <v>2840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211</v>
      </c>
      <c r="E22" s="129">
        <f t="shared" si="7"/>
        <v>4235</v>
      </c>
      <c r="F22" s="151">
        <f t="shared" si="7"/>
        <v>135</v>
      </c>
      <c r="G22" s="129">
        <f t="shared" si="7"/>
        <v>34810</v>
      </c>
      <c r="H22" s="151">
        <f t="shared" si="7"/>
        <v>201</v>
      </c>
      <c r="I22" s="129">
        <f t="shared" si="7"/>
        <v>4560</v>
      </c>
      <c r="J22" s="151">
        <f t="shared" si="7"/>
        <v>705</v>
      </c>
      <c r="K22" s="129">
        <f t="shared" si="7"/>
        <v>18355</v>
      </c>
      <c r="L22" s="151">
        <f t="shared" si="7"/>
        <v>276</v>
      </c>
      <c r="M22" s="129">
        <f t="shared" si="7"/>
        <v>8935</v>
      </c>
      <c r="N22" s="151">
        <f t="shared" si="7"/>
        <v>754</v>
      </c>
      <c r="O22" s="129">
        <f t="shared" si="7"/>
        <v>1180</v>
      </c>
      <c r="P22" s="151">
        <f t="shared" si="7"/>
        <v>2282</v>
      </c>
      <c r="Q22" s="129">
        <f>SUM(Q17:Q21)</f>
        <v>72075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95"/>
      <c r="E25" s="58"/>
      <c r="F25" s="296"/>
      <c r="G25" s="59"/>
      <c r="H25" s="296">
        <v>36</v>
      </c>
      <c r="I25" s="59"/>
      <c r="J25" s="295"/>
      <c r="K25" s="58"/>
      <c r="L25" s="295"/>
      <c r="M25" s="59"/>
      <c r="N25" s="60"/>
      <c r="O25" s="296">
        <v>45</v>
      </c>
      <c r="P25" s="69">
        <f t="shared" ref="P25:Q32" si="8">SUM(D25+F25+H25+J25+L25+N25)</f>
        <v>36</v>
      </c>
      <c r="Q25" s="62">
        <f t="shared" si="8"/>
        <v>45</v>
      </c>
      <c r="R25" s="323">
        <f>SUM(P25:Q26)</f>
        <v>476</v>
      </c>
    </row>
    <row r="26" spans="1:18" ht="15" customHeight="1">
      <c r="A26" s="4" t="s">
        <v>8</v>
      </c>
      <c r="B26" s="23"/>
      <c r="C26" s="23"/>
      <c r="D26" s="6">
        <v>1</v>
      </c>
      <c r="E26" s="7"/>
      <c r="F26" s="6">
        <v>3</v>
      </c>
      <c r="G26" s="7"/>
      <c r="H26" s="6">
        <v>3</v>
      </c>
      <c r="I26" s="7"/>
      <c r="J26" s="294">
        <v>283</v>
      </c>
      <c r="K26" s="7"/>
      <c r="L26" s="6">
        <v>26</v>
      </c>
      <c r="M26" s="7"/>
      <c r="N26" s="294"/>
      <c r="O26" s="294">
        <v>79</v>
      </c>
      <c r="P26" s="70">
        <f t="shared" si="8"/>
        <v>316</v>
      </c>
      <c r="Q26" s="63">
        <f t="shared" si="8"/>
        <v>79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>
        <v>2</v>
      </c>
      <c r="G27" s="7"/>
      <c r="H27" s="6">
        <v>0</v>
      </c>
      <c r="I27" s="7"/>
      <c r="J27" s="294">
        <v>1</v>
      </c>
      <c r="K27" s="7"/>
      <c r="L27" s="6">
        <v>3</v>
      </c>
      <c r="M27" s="9"/>
      <c r="N27" s="294"/>
      <c r="O27" s="294">
        <v>33</v>
      </c>
      <c r="P27" s="71">
        <f t="shared" si="8"/>
        <v>7</v>
      </c>
      <c r="Q27" s="63">
        <f t="shared" si="8"/>
        <v>33</v>
      </c>
      <c r="R27" s="325">
        <f>SUM(P27:Q28)</f>
        <v>149</v>
      </c>
    </row>
    <row r="28" spans="1:18" ht="15" customHeight="1">
      <c r="A28" s="4" t="s">
        <v>10</v>
      </c>
      <c r="B28" s="23"/>
      <c r="C28" s="23"/>
      <c r="D28" s="6">
        <v>10</v>
      </c>
      <c r="E28" s="7"/>
      <c r="F28" s="6">
        <v>4</v>
      </c>
      <c r="G28" s="7"/>
      <c r="H28" s="6">
        <v>12</v>
      </c>
      <c r="I28" s="7"/>
      <c r="J28" s="294">
        <v>31</v>
      </c>
      <c r="K28" s="7"/>
      <c r="L28" s="6">
        <v>17</v>
      </c>
      <c r="M28" s="9"/>
      <c r="N28" s="294"/>
      <c r="O28" s="294">
        <v>35</v>
      </c>
      <c r="P28" s="71">
        <f t="shared" si="8"/>
        <v>74</v>
      </c>
      <c r="Q28" s="63">
        <f t="shared" si="8"/>
        <v>35</v>
      </c>
      <c r="R28" s="326"/>
    </row>
    <row r="29" spans="1:18">
      <c r="A29" s="4" t="s">
        <v>11</v>
      </c>
      <c r="B29" s="23"/>
      <c r="C29" s="23"/>
      <c r="D29" s="6">
        <v>7</v>
      </c>
      <c r="E29" s="7"/>
      <c r="F29" s="6">
        <v>18</v>
      </c>
      <c r="G29" s="7"/>
      <c r="H29" s="6">
        <v>18</v>
      </c>
      <c r="I29" s="7"/>
      <c r="J29" s="294">
        <v>25</v>
      </c>
      <c r="K29" s="7"/>
      <c r="L29" s="6">
        <v>16</v>
      </c>
      <c r="M29" s="9"/>
      <c r="N29" s="294"/>
      <c r="O29" s="294">
        <v>48</v>
      </c>
      <c r="P29" s="71">
        <f t="shared" si="8"/>
        <v>84</v>
      </c>
      <c r="Q29" s="63">
        <f t="shared" si="8"/>
        <v>48</v>
      </c>
      <c r="R29" s="174">
        <f>SUM(P29:Q29)</f>
        <v>132</v>
      </c>
    </row>
    <row r="30" spans="1:18">
      <c r="A30" s="4" t="s">
        <v>12</v>
      </c>
      <c r="B30" s="23"/>
      <c r="C30" s="23"/>
      <c r="D30" s="6">
        <v>96</v>
      </c>
      <c r="E30" s="7">
        <v>7</v>
      </c>
      <c r="F30" s="6">
        <v>45</v>
      </c>
      <c r="G30" s="7">
        <v>2</v>
      </c>
      <c r="H30" s="6">
        <v>71</v>
      </c>
      <c r="I30" s="7">
        <v>4</v>
      </c>
      <c r="J30" s="294">
        <v>43</v>
      </c>
      <c r="K30" s="7">
        <v>14</v>
      </c>
      <c r="L30" s="6">
        <v>124</v>
      </c>
      <c r="M30" s="9">
        <v>1</v>
      </c>
      <c r="N30" s="294"/>
      <c r="O30" s="294">
        <v>288</v>
      </c>
      <c r="P30" s="71">
        <f t="shared" si="8"/>
        <v>379</v>
      </c>
      <c r="Q30" s="63">
        <f t="shared" si="8"/>
        <v>316</v>
      </c>
      <c r="R30" s="174">
        <f>SUM(P30:Q30)</f>
        <v>695</v>
      </c>
    </row>
    <row r="31" spans="1:18">
      <c r="A31" s="4" t="s">
        <v>44</v>
      </c>
      <c r="B31" s="23"/>
      <c r="C31" s="23"/>
      <c r="D31" s="17">
        <v>42</v>
      </c>
      <c r="E31" s="34"/>
      <c r="F31" s="17">
        <v>24</v>
      </c>
      <c r="G31" s="34"/>
      <c r="H31" s="17">
        <v>18</v>
      </c>
      <c r="I31" s="34"/>
      <c r="J31" s="35">
        <v>11</v>
      </c>
      <c r="K31" s="34"/>
      <c r="L31" s="17">
        <v>48</v>
      </c>
      <c r="M31" s="31"/>
      <c r="N31" s="35"/>
      <c r="O31" s="35">
        <v>108</v>
      </c>
      <c r="P31" s="72">
        <f t="shared" si="8"/>
        <v>143</v>
      </c>
      <c r="Q31" s="64">
        <f t="shared" si="8"/>
        <v>108</v>
      </c>
      <c r="R31" s="175">
        <f>SUM(P31:Q31)</f>
        <v>251</v>
      </c>
    </row>
    <row r="32" spans="1:18" ht="15" thickBot="1">
      <c r="A32" s="114"/>
      <c r="B32" s="111"/>
      <c r="C32" s="111"/>
      <c r="D32" s="37">
        <f t="shared" ref="D32:M32" si="9">SUM(D25:D31)</f>
        <v>157</v>
      </c>
      <c r="E32" s="38">
        <f t="shared" si="9"/>
        <v>7</v>
      </c>
      <c r="F32" s="32">
        <f t="shared" si="9"/>
        <v>96</v>
      </c>
      <c r="G32" s="39">
        <f t="shared" si="9"/>
        <v>2</v>
      </c>
      <c r="H32" s="32">
        <f t="shared" si="9"/>
        <v>158</v>
      </c>
      <c r="I32" s="39">
        <f t="shared" si="9"/>
        <v>4</v>
      </c>
      <c r="J32" s="40">
        <f t="shared" si="9"/>
        <v>394</v>
      </c>
      <c r="K32" s="39">
        <f t="shared" si="9"/>
        <v>14</v>
      </c>
      <c r="L32" s="40">
        <f t="shared" si="9"/>
        <v>234</v>
      </c>
      <c r="M32" s="38">
        <f t="shared" si="9"/>
        <v>1</v>
      </c>
      <c r="N32" s="40"/>
      <c r="O32" s="68">
        <f>SUM(O25:O31)</f>
        <v>636</v>
      </c>
      <c r="P32" s="73">
        <f>SUM(P25:P31)</f>
        <v>1039</v>
      </c>
      <c r="Q32" s="33">
        <f t="shared" si="8"/>
        <v>664</v>
      </c>
      <c r="R32" s="61">
        <f>SUM(P32:Q32)</f>
        <v>1703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636</v>
      </c>
    </row>
    <row r="35" spans="1:18">
      <c r="A35" s="3" t="s">
        <v>15</v>
      </c>
      <c r="B35" s="23"/>
      <c r="C35" s="23"/>
      <c r="D35" s="355">
        <v>3</v>
      </c>
      <c r="E35" s="355"/>
      <c r="F35" s="355">
        <v>2</v>
      </c>
      <c r="G35" s="355"/>
      <c r="H35" s="355">
        <v>7</v>
      </c>
      <c r="I35" s="355"/>
      <c r="J35" s="332">
        <v>18</v>
      </c>
      <c r="K35" s="356"/>
      <c r="L35" s="355">
        <v>18</v>
      </c>
      <c r="M35" s="355"/>
      <c r="N35" s="332"/>
      <c r="O35" s="333"/>
      <c r="P35" s="343">
        <f t="shared" si="10"/>
        <v>48</v>
      </c>
      <c r="Q35" s="344"/>
      <c r="R35" s="84"/>
    </row>
    <row r="36" spans="1:18">
      <c r="A36" s="3" t="s">
        <v>16</v>
      </c>
      <c r="B36" s="23"/>
      <c r="C36" s="23"/>
      <c r="D36" s="355">
        <v>2</v>
      </c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2</v>
      </c>
      <c r="Q36" s="344"/>
      <c r="R36" s="84"/>
    </row>
    <row r="37" spans="1:18">
      <c r="A37" s="76" t="s">
        <v>17</v>
      </c>
      <c r="B37" s="23"/>
      <c r="C37" s="23"/>
      <c r="D37" s="355">
        <v>5</v>
      </c>
      <c r="E37" s="355"/>
      <c r="F37" s="355">
        <v>2</v>
      </c>
      <c r="G37" s="355"/>
      <c r="H37" s="355">
        <v>1</v>
      </c>
      <c r="I37" s="355"/>
      <c r="J37" s="332"/>
      <c r="K37" s="332"/>
      <c r="L37" s="332">
        <v>1</v>
      </c>
      <c r="M37" s="332"/>
      <c r="N37" s="332"/>
      <c r="O37" s="333"/>
      <c r="P37" s="343">
        <f t="shared" si="10"/>
        <v>9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10</v>
      </c>
      <c r="E40" s="357"/>
      <c r="F40" s="357">
        <f>SUM(F33:G38)</f>
        <v>4</v>
      </c>
      <c r="G40" s="357"/>
      <c r="H40" s="357">
        <f>SUM(H33:I38)</f>
        <v>8</v>
      </c>
      <c r="I40" s="357"/>
      <c r="J40" s="357">
        <f>SUM(J33:K38)</f>
        <v>18</v>
      </c>
      <c r="K40" s="357"/>
      <c r="L40" s="357">
        <f>SUM(L33:M38)</f>
        <v>19</v>
      </c>
      <c r="M40" s="357"/>
      <c r="N40" s="357">
        <f>SUM(N33:O38)</f>
        <v>0</v>
      </c>
      <c r="O40" s="357"/>
      <c r="P40" s="358">
        <f t="shared" si="10"/>
        <v>59</v>
      </c>
      <c r="Q40" s="359"/>
      <c r="R40" s="120">
        <f>SUM(D40:O40)</f>
        <v>59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58</v>
      </c>
      <c r="E42" s="43"/>
      <c r="F42" s="43">
        <f t="shared" ref="F42:N42" si="11">SUM(F8+F9+F14+F15+F5+F7+F6+F16)</f>
        <v>47</v>
      </c>
      <c r="G42" s="43"/>
      <c r="H42" s="43">
        <f t="shared" si="11"/>
        <v>84</v>
      </c>
      <c r="I42" s="43"/>
      <c r="J42" s="43">
        <f t="shared" si="11"/>
        <v>48</v>
      </c>
      <c r="K42" s="43"/>
      <c r="L42" s="43">
        <f>SUM(L8+L9+L14+L15+L5+L7+L6+L16)</f>
        <v>103</v>
      </c>
      <c r="M42" s="43"/>
      <c r="N42" s="43">
        <f t="shared" si="11"/>
        <v>636</v>
      </c>
      <c r="O42" s="43"/>
      <c r="P42" s="376">
        <f>SUM(D42+F42+H42+J42+L42+N42)</f>
        <v>976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61</v>
      </c>
      <c r="E43" s="43"/>
      <c r="F43" s="43">
        <f t="shared" ref="F43:N43" si="12">SUM(F10+F11+F5+F14+F15+F16+F7+F6)</f>
        <v>62</v>
      </c>
      <c r="G43" s="43"/>
      <c r="H43" s="43">
        <f t="shared" si="12"/>
        <v>101</v>
      </c>
      <c r="I43" s="43"/>
      <c r="J43" s="43">
        <f t="shared" si="12"/>
        <v>51</v>
      </c>
      <c r="K43" s="43"/>
      <c r="L43" s="43">
        <f t="shared" si="12"/>
        <v>104</v>
      </c>
      <c r="M43" s="43"/>
      <c r="N43" s="43">
        <f t="shared" si="12"/>
        <v>636</v>
      </c>
      <c r="O43" s="43"/>
      <c r="P43" s="376">
        <f>SUM(D43+F43+H43+J43+L43+N43)</f>
        <v>1015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159</v>
      </c>
      <c r="E44" s="44"/>
      <c r="F44" s="44">
        <f t="shared" ref="F44:N44" si="13">SUM(F12+F13+F14+F15+F16+F5+F7+F6)</f>
        <v>83</v>
      </c>
      <c r="G44" s="44"/>
      <c r="H44" s="44">
        <f t="shared" si="13"/>
        <v>143</v>
      </c>
      <c r="I44" s="44"/>
      <c r="J44" s="44">
        <f t="shared" si="13"/>
        <v>405</v>
      </c>
      <c r="K44" s="44"/>
      <c r="L44" s="44">
        <f t="shared" si="13"/>
        <v>234</v>
      </c>
      <c r="M44" s="44"/>
      <c r="N44" s="44">
        <f t="shared" si="13"/>
        <v>636</v>
      </c>
      <c r="O44" s="44"/>
      <c r="P44" s="382">
        <f>SUM(D44+F44+H44+J44+L44+N44)</f>
        <v>1660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278</v>
      </c>
      <c r="E45" s="46"/>
      <c r="F45" s="45">
        <f>SUM(F42:F44)</f>
        <v>192</v>
      </c>
      <c r="G45" s="47"/>
      <c r="H45" s="45">
        <f>SUM(H42:H44)</f>
        <v>328</v>
      </c>
      <c r="I45" s="46"/>
      <c r="J45" s="45">
        <f>SUM(J42:J44)</f>
        <v>504</v>
      </c>
      <c r="K45" s="46"/>
      <c r="L45" s="45">
        <f>SUM(L42:L44)</f>
        <v>441</v>
      </c>
      <c r="M45" s="46"/>
      <c r="N45" s="45">
        <f>SUM(N42:N44)</f>
        <v>1908</v>
      </c>
      <c r="O45" s="46"/>
      <c r="P45" s="362">
        <f>SUM(P42:P44)</f>
        <v>3651</v>
      </c>
      <c r="Q45" s="363"/>
      <c r="R45" s="120">
        <f>SUM(D45:N45)</f>
        <v>3651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65</v>
      </c>
      <c r="M47" s="99"/>
      <c r="N47" s="97"/>
      <c r="O47" s="100"/>
      <c r="P47" s="101">
        <f>SUM(D47+F47+H47+J47+L47+N47)</f>
        <v>65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>
        <v>104</v>
      </c>
      <c r="G48" s="103"/>
      <c r="H48" s="102"/>
      <c r="I48" s="103"/>
      <c r="J48" s="102">
        <v>307</v>
      </c>
      <c r="K48" s="103"/>
      <c r="L48" s="102"/>
      <c r="M48" s="104"/>
      <c r="N48" s="102"/>
      <c r="O48" s="105"/>
      <c r="P48" s="106">
        <f>SUM(D48+F48+H48+J48+L48+N48)</f>
        <v>411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590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590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104</v>
      </c>
      <c r="G50" s="118"/>
      <c r="H50" s="118">
        <f>SUM(H47:H49)</f>
        <v>590</v>
      </c>
      <c r="I50" s="118"/>
      <c r="J50" s="118">
        <f>SUM(J47:J49)</f>
        <v>307</v>
      </c>
      <c r="K50" s="118"/>
      <c r="L50" s="118">
        <f>SUM(L47:L49)</f>
        <v>65</v>
      </c>
      <c r="M50" s="118"/>
      <c r="N50" s="118">
        <f>SUM(N47:N49)</f>
        <v>0</v>
      </c>
      <c r="O50" s="107"/>
      <c r="P50" s="108">
        <f>SUM(P47:P49)</f>
        <v>1066</v>
      </c>
      <c r="Q50" s="54"/>
      <c r="R50" s="122">
        <f>SUM(D50:O50)</f>
        <v>1066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R51"/>
  <sheetViews>
    <sheetView topLeftCell="H4" workbookViewId="0">
      <selection activeCell="X16" sqref="X16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42625</v>
      </c>
      <c r="E2" s="330"/>
      <c r="F2" s="330">
        <v>42627</v>
      </c>
      <c r="G2" s="330"/>
      <c r="H2" s="330">
        <v>42628</v>
      </c>
      <c r="I2" s="330"/>
      <c r="J2" s="330">
        <v>42629</v>
      </c>
      <c r="K2" s="330"/>
      <c r="L2" s="330">
        <v>42630</v>
      </c>
      <c r="M2" s="330"/>
      <c r="N2" s="330">
        <v>42631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93" t="s">
        <v>28</v>
      </c>
      <c r="F4" s="85" t="s">
        <v>27</v>
      </c>
      <c r="G4" s="293" t="s">
        <v>28</v>
      </c>
      <c r="H4" s="85" t="s">
        <v>25</v>
      </c>
      <c r="I4" s="293" t="s">
        <v>28</v>
      </c>
      <c r="J4" s="85" t="s">
        <v>25</v>
      </c>
      <c r="K4" s="293" t="s">
        <v>28</v>
      </c>
      <c r="L4" s="85" t="s">
        <v>25</v>
      </c>
      <c r="M4" s="293" t="s">
        <v>28</v>
      </c>
      <c r="N4" s="85" t="s">
        <v>25</v>
      </c>
      <c r="O4" s="293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31</v>
      </c>
      <c r="E5" s="25">
        <f>SUM(C5*D5)</f>
        <v>1550</v>
      </c>
      <c r="F5" s="143">
        <v>23</v>
      </c>
      <c r="G5" s="25">
        <f>SUM(C5*F5)</f>
        <v>1150</v>
      </c>
      <c r="H5" s="143">
        <v>14</v>
      </c>
      <c r="I5" s="25">
        <f>SUM(C5*H5)</f>
        <v>700</v>
      </c>
      <c r="J5" s="143"/>
      <c r="K5" s="26">
        <f>SUM(C5*J5)</f>
        <v>0</v>
      </c>
      <c r="L5" s="143">
        <v>61</v>
      </c>
      <c r="M5" s="25">
        <f>SUM(C5*L5)</f>
        <v>3050</v>
      </c>
      <c r="N5" s="143"/>
      <c r="O5" s="86"/>
      <c r="P5" s="152">
        <f t="shared" ref="P5:Q14" si="0">SUM(D5+F5+H5+J5+L5+N5)</f>
        <v>129</v>
      </c>
      <c r="Q5" s="21">
        <f t="shared" si="0"/>
        <v>6450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156</v>
      </c>
      <c r="E6" s="25">
        <f t="shared" ref="E6:E13" si="1">SUM(C6*D6)</f>
        <v>3900</v>
      </c>
      <c r="F6" s="144">
        <v>42</v>
      </c>
      <c r="G6" s="25">
        <f t="shared" ref="G6:G13" si="2">SUM(F6*C6)</f>
        <v>1050</v>
      </c>
      <c r="H6" s="144">
        <v>94</v>
      </c>
      <c r="I6" s="25">
        <f t="shared" ref="I6:I13" si="3">SUM(C6*H6)</f>
        <v>2350</v>
      </c>
      <c r="J6" s="144"/>
      <c r="K6" s="26">
        <f t="shared" ref="K6:K13" si="4">SUM(C6*J6)</f>
        <v>0</v>
      </c>
      <c r="L6" s="144">
        <v>68</v>
      </c>
      <c r="M6" s="25">
        <f t="shared" ref="M6:M13" si="5">SUM(C6*L6)</f>
        <v>1700</v>
      </c>
      <c r="N6" s="144"/>
      <c r="O6" s="128"/>
      <c r="P6" s="153">
        <f t="shared" si="0"/>
        <v>360</v>
      </c>
      <c r="Q6" s="21">
        <f t="shared" si="0"/>
        <v>9000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1</v>
      </c>
      <c r="E8" s="25">
        <f t="shared" si="1"/>
        <v>30</v>
      </c>
      <c r="F8" s="144">
        <v>2</v>
      </c>
      <c r="G8" s="25">
        <f t="shared" si="2"/>
        <v>60</v>
      </c>
      <c r="H8" s="144"/>
      <c r="I8" s="25">
        <f t="shared" si="3"/>
        <v>0</v>
      </c>
      <c r="J8" s="144"/>
      <c r="K8" s="26">
        <f t="shared" si="4"/>
        <v>0</v>
      </c>
      <c r="L8" s="144">
        <v>1</v>
      </c>
      <c r="M8" s="25">
        <f t="shared" si="5"/>
        <v>30</v>
      </c>
      <c r="N8" s="144"/>
      <c r="O8" s="86"/>
      <c r="P8" s="154">
        <f t="shared" si="0"/>
        <v>4</v>
      </c>
      <c r="Q8" s="22">
        <f t="shared" si="0"/>
        <v>120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>
        <v>1</v>
      </c>
      <c r="M9" s="25">
        <f t="shared" si="5"/>
        <v>15</v>
      </c>
      <c r="N9" s="144"/>
      <c r="O9" s="86"/>
      <c r="P9" s="154">
        <f>SUM(D9+F9+H9+J9+L9+N9)</f>
        <v>1</v>
      </c>
      <c r="Q9" s="22">
        <f>SUM(E9+G9+I9+K9+M9+O9)</f>
        <v>15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3</v>
      </c>
      <c r="E10" s="25">
        <f t="shared" si="1"/>
        <v>60</v>
      </c>
      <c r="F10" s="144">
        <v>1</v>
      </c>
      <c r="G10" s="25">
        <f t="shared" si="2"/>
        <v>20</v>
      </c>
      <c r="H10" s="144"/>
      <c r="I10" s="25">
        <f t="shared" si="3"/>
        <v>0</v>
      </c>
      <c r="J10" s="144"/>
      <c r="K10" s="26">
        <f t="shared" si="4"/>
        <v>0</v>
      </c>
      <c r="L10" s="144">
        <v>7</v>
      </c>
      <c r="M10" s="25">
        <f t="shared" si="5"/>
        <v>140</v>
      </c>
      <c r="N10" s="144"/>
      <c r="O10" s="86"/>
      <c r="P10" s="154">
        <f t="shared" si="0"/>
        <v>11</v>
      </c>
      <c r="Q10" s="22">
        <f t="shared" si="0"/>
        <v>220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4</v>
      </c>
      <c r="E11" s="25">
        <f t="shared" si="1"/>
        <v>40</v>
      </c>
      <c r="F11" s="144"/>
      <c r="G11" s="25">
        <f t="shared" si="2"/>
        <v>0</v>
      </c>
      <c r="H11" s="144">
        <v>2</v>
      </c>
      <c r="I11" s="25">
        <f t="shared" si="3"/>
        <v>20</v>
      </c>
      <c r="J11" s="144"/>
      <c r="K11" s="26">
        <f t="shared" si="4"/>
        <v>0</v>
      </c>
      <c r="L11" s="144">
        <v>2</v>
      </c>
      <c r="M11" s="25">
        <f t="shared" si="5"/>
        <v>20</v>
      </c>
      <c r="N11" s="144"/>
      <c r="O11" s="86"/>
      <c r="P11" s="154">
        <f t="shared" si="0"/>
        <v>8</v>
      </c>
      <c r="Q11" s="22">
        <f t="shared" si="0"/>
        <v>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31</v>
      </c>
      <c r="E12" s="25">
        <f t="shared" si="1"/>
        <v>620</v>
      </c>
      <c r="F12" s="144">
        <v>38</v>
      </c>
      <c r="G12" s="25">
        <f t="shared" si="2"/>
        <v>760</v>
      </c>
      <c r="H12" s="144">
        <v>24</v>
      </c>
      <c r="I12" s="25">
        <f t="shared" si="3"/>
        <v>480</v>
      </c>
      <c r="J12" s="144"/>
      <c r="K12" s="26">
        <f t="shared" si="4"/>
        <v>0</v>
      </c>
      <c r="L12" s="144">
        <v>102</v>
      </c>
      <c r="M12" s="25">
        <f t="shared" si="5"/>
        <v>2040</v>
      </c>
      <c r="N12" s="144"/>
      <c r="O12" s="86"/>
      <c r="P12" s="154">
        <f t="shared" si="0"/>
        <v>195</v>
      </c>
      <c r="Q12" s="22">
        <f t="shared" si="0"/>
        <v>3900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40</v>
      </c>
      <c r="E13" s="25">
        <f t="shared" si="1"/>
        <v>400</v>
      </c>
      <c r="F13" s="144">
        <v>234</v>
      </c>
      <c r="G13" s="25">
        <f t="shared" si="2"/>
        <v>2340</v>
      </c>
      <c r="H13" s="144">
        <v>13</v>
      </c>
      <c r="I13" s="25">
        <f t="shared" si="3"/>
        <v>130</v>
      </c>
      <c r="J13" s="144"/>
      <c r="K13" s="26">
        <f t="shared" si="4"/>
        <v>0</v>
      </c>
      <c r="L13" s="144">
        <v>82</v>
      </c>
      <c r="M13" s="25">
        <f t="shared" si="5"/>
        <v>820</v>
      </c>
      <c r="N13" s="144"/>
      <c r="O13" s="86"/>
      <c r="P13" s="154">
        <f t="shared" si="0"/>
        <v>369</v>
      </c>
      <c r="Q13" s="22">
        <f t="shared" si="0"/>
        <v>3690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10</v>
      </c>
      <c r="E15" s="25"/>
      <c r="F15" s="145">
        <v>17</v>
      </c>
      <c r="G15" s="29"/>
      <c r="H15" s="145">
        <v>5</v>
      </c>
      <c r="I15" s="29"/>
      <c r="J15" s="145"/>
      <c r="K15" s="30"/>
      <c r="L15" s="145">
        <v>6</v>
      </c>
      <c r="M15" s="29"/>
      <c r="N15" s="145"/>
      <c r="O15" s="86"/>
      <c r="P15" s="155">
        <f>SUM(D15+F15+H15+J15+L15+N15)</f>
        <v>38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732</v>
      </c>
      <c r="O16" s="88"/>
      <c r="P16" s="155">
        <f>SUM(D16+F16+H16+J16+L16+N16)</f>
        <v>732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276</v>
      </c>
      <c r="E17" s="168">
        <f>SUM(E5:E16)</f>
        <v>6600</v>
      </c>
      <c r="F17" s="170">
        <f t="shared" ref="F17:Q17" si="6">SUM(F5:F16)</f>
        <v>357</v>
      </c>
      <c r="G17" s="168">
        <f t="shared" si="6"/>
        <v>5380</v>
      </c>
      <c r="H17" s="170">
        <f t="shared" si="6"/>
        <v>152</v>
      </c>
      <c r="I17" s="168">
        <f t="shared" si="6"/>
        <v>3680</v>
      </c>
      <c r="J17" s="170">
        <f t="shared" si="6"/>
        <v>0</v>
      </c>
      <c r="K17" s="168">
        <f t="shared" si="6"/>
        <v>0</v>
      </c>
      <c r="L17" s="170">
        <f t="shared" si="6"/>
        <v>330</v>
      </c>
      <c r="M17" s="168">
        <f t="shared" si="6"/>
        <v>7815</v>
      </c>
      <c r="N17" s="170">
        <f t="shared" si="6"/>
        <v>732</v>
      </c>
      <c r="O17" s="171">
        <f t="shared" si="6"/>
        <v>0</v>
      </c>
      <c r="P17" s="172">
        <f t="shared" si="6"/>
        <v>1847</v>
      </c>
      <c r="Q17" s="173">
        <f t="shared" si="6"/>
        <v>23475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>
        <v>1</v>
      </c>
      <c r="G18" s="222">
        <v>1500</v>
      </c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1</v>
      </c>
      <c r="Q18" s="21">
        <f>SUM(M18+K18+I18+G18+E18+O18)</f>
        <v>1500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42</v>
      </c>
      <c r="E21" s="237">
        <v>420</v>
      </c>
      <c r="F21" s="238">
        <v>33</v>
      </c>
      <c r="G21" s="237">
        <v>330</v>
      </c>
      <c r="H21" s="238">
        <v>20</v>
      </c>
      <c r="I21" s="237">
        <v>200</v>
      </c>
      <c r="J21" s="238"/>
      <c r="K21" s="237"/>
      <c r="L21" s="238">
        <v>44</v>
      </c>
      <c r="M21" s="237">
        <v>440</v>
      </c>
      <c r="N21" s="238">
        <v>142</v>
      </c>
      <c r="O21" s="237">
        <v>1420</v>
      </c>
      <c r="P21" s="239">
        <f>SUM(N21+L21+J21+H21+F21+D21)</f>
        <v>281</v>
      </c>
      <c r="Q21" s="21">
        <f>SUM(M21+K21+I21+G21+E21+O21)</f>
        <v>2810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318</v>
      </c>
      <c r="E22" s="129">
        <f t="shared" si="7"/>
        <v>7020</v>
      </c>
      <c r="F22" s="151">
        <f t="shared" si="7"/>
        <v>391</v>
      </c>
      <c r="G22" s="129">
        <f t="shared" si="7"/>
        <v>7210</v>
      </c>
      <c r="H22" s="151">
        <f t="shared" si="7"/>
        <v>172</v>
      </c>
      <c r="I22" s="129">
        <f t="shared" si="7"/>
        <v>3880</v>
      </c>
      <c r="J22" s="151">
        <f t="shared" si="7"/>
        <v>0</v>
      </c>
      <c r="K22" s="129">
        <f t="shared" si="7"/>
        <v>0</v>
      </c>
      <c r="L22" s="151">
        <f t="shared" si="7"/>
        <v>374</v>
      </c>
      <c r="M22" s="129">
        <f t="shared" si="7"/>
        <v>8255</v>
      </c>
      <c r="N22" s="151">
        <f t="shared" si="7"/>
        <v>874</v>
      </c>
      <c r="O22" s="129">
        <f t="shared" si="7"/>
        <v>1420</v>
      </c>
      <c r="P22" s="151">
        <f t="shared" si="7"/>
        <v>2129</v>
      </c>
      <c r="Q22" s="129">
        <f>SUM(Q17:Q21)</f>
        <v>27785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95">
        <v>81</v>
      </c>
      <c r="E25" s="58"/>
      <c r="F25" s="296">
        <v>121</v>
      </c>
      <c r="G25" s="59"/>
      <c r="H25" s="296">
        <v>38</v>
      </c>
      <c r="I25" s="59"/>
      <c r="J25" s="295"/>
      <c r="K25" s="58"/>
      <c r="L25" s="295">
        <v>4</v>
      </c>
      <c r="M25" s="59"/>
      <c r="N25" s="60"/>
      <c r="O25" s="296">
        <v>19</v>
      </c>
      <c r="P25" s="69">
        <f t="shared" ref="P25:Q32" si="8">SUM(D25+F25+H25+J25+L25+N25)</f>
        <v>244</v>
      </c>
      <c r="Q25" s="62">
        <f t="shared" si="8"/>
        <v>19</v>
      </c>
      <c r="R25" s="323">
        <f>SUM(P25:Q26)</f>
        <v>402</v>
      </c>
    </row>
    <row r="26" spans="1:18" ht="15" customHeight="1">
      <c r="A26" s="4" t="s">
        <v>8</v>
      </c>
      <c r="B26" s="23"/>
      <c r="C26" s="23"/>
      <c r="D26" s="6">
        <v>7</v>
      </c>
      <c r="E26" s="7"/>
      <c r="F26" s="6">
        <v>23</v>
      </c>
      <c r="G26" s="7">
        <v>2</v>
      </c>
      <c r="H26" s="6">
        <v>3</v>
      </c>
      <c r="I26" s="7"/>
      <c r="J26" s="294"/>
      <c r="K26" s="7"/>
      <c r="L26" s="6">
        <v>33</v>
      </c>
      <c r="M26" s="7">
        <v>1</v>
      </c>
      <c r="N26" s="294"/>
      <c r="O26" s="294">
        <v>70</v>
      </c>
      <c r="P26" s="70">
        <f t="shared" si="8"/>
        <v>66</v>
      </c>
      <c r="Q26" s="63">
        <f t="shared" si="8"/>
        <v>73</v>
      </c>
      <c r="R26" s="324"/>
    </row>
    <row r="27" spans="1:18">
      <c r="A27" s="4" t="s">
        <v>9</v>
      </c>
      <c r="B27" s="23"/>
      <c r="C27" s="23"/>
      <c r="D27" s="6"/>
      <c r="E27" s="7"/>
      <c r="F27" s="6">
        <v>33</v>
      </c>
      <c r="G27" s="7"/>
      <c r="H27" s="6"/>
      <c r="I27" s="7"/>
      <c r="J27" s="294"/>
      <c r="K27" s="7"/>
      <c r="L27" s="6">
        <v>11</v>
      </c>
      <c r="M27" s="9"/>
      <c r="N27" s="294"/>
      <c r="O27" s="294">
        <v>41</v>
      </c>
      <c r="P27" s="71">
        <f t="shared" si="8"/>
        <v>44</v>
      </c>
      <c r="Q27" s="63">
        <f t="shared" si="8"/>
        <v>41</v>
      </c>
      <c r="R27" s="325">
        <f>SUM(P27:Q28)</f>
        <v>182</v>
      </c>
    </row>
    <row r="28" spans="1:18" ht="15" customHeight="1">
      <c r="A28" s="4" t="s">
        <v>10</v>
      </c>
      <c r="B28" s="23"/>
      <c r="C28" s="23"/>
      <c r="D28" s="6">
        <v>13</v>
      </c>
      <c r="E28" s="7"/>
      <c r="F28" s="6">
        <v>7</v>
      </c>
      <c r="G28" s="7"/>
      <c r="H28" s="6">
        <v>5</v>
      </c>
      <c r="I28" s="7"/>
      <c r="J28" s="294"/>
      <c r="K28" s="7"/>
      <c r="L28" s="6">
        <v>8</v>
      </c>
      <c r="M28" s="9"/>
      <c r="N28" s="294"/>
      <c r="O28" s="294">
        <v>64</v>
      </c>
      <c r="P28" s="71">
        <f t="shared" si="8"/>
        <v>33</v>
      </c>
      <c r="Q28" s="63">
        <f t="shared" si="8"/>
        <v>64</v>
      </c>
      <c r="R28" s="326"/>
    </row>
    <row r="29" spans="1:18">
      <c r="A29" s="4" t="s">
        <v>11</v>
      </c>
      <c r="B29" s="23"/>
      <c r="C29" s="23"/>
      <c r="D29" s="6">
        <v>42</v>
      </c>
      <c r="E29" s="7"/>
      <c r="F29" s="6">
        <v>26</v>
      </c>
      <c r="G29" s="7"/>
      <c r="H29" s="6">
        <v>53</v>
      </c>
      <c r="I29" s="7"/>
      <c r="J29" s="294"/>
      <c r="K29" s="7"/>
      <c r="L29" s="6">
        <v>29</v>
      </c>
      <c r="M29" s="9"/>
      <c r="N29" s="294"/>
      <c r="O29" s="294">
        <v>114</v>
      </c>
      <c r="P29" s="71">
        <f t="shared" si="8"/>
        <v>150</v>
      </c>
      <c r="Q29" s="63">
        <f t="shared" si="8"/>
        <v>114</v>
      </c>
      <c r="R29" s="174">
        <f>SUM(P29:Q29)</f>
        <v>264</v>
      </c>
    </row>
    <row r="30" spans="1:18">
      <c r="A30" s="4" t="s">
        <v>12</v>
      </c>
      <c r="B30" s="23"/>
      <c r="C30" s="23"/>
      <c r="D30" s="6">
        <v>93</v>
      </c>
      <c r="E30" s="7">
        <v>10</v>
      </c>
      <c r="F30" s="6">
        <v>82</v>
      </c>
      <c r="G30" s="7">
        <v>15</v>
      </c>
      <c r="H30" s="6">
        <v>43</v>
      </c>
      <c r="I30" s="7">
        <v>5</v>
      </c>
      <c r="J30" s="294"/>
      <c r="K30" s="7"/>
      <c r="L30" s="6">
        <v>182</v>
      </c>
      <c r="M30" s="9">
        <v>5</v>
      </c>
      <c r="N30" s="294"/>
      <c r="O30" s="294">
        <v>362</v>
      </c>
      <c r="P30" s="71">
        <f t="shared" si="8"/>
        <v>400</v>
      </c>
      <c r="Q30" s="63">
        <f t="shared" si="8"/>
        <v>397</v>
      </c>
      <c r="R30" s="174">
        <f>SUM(P30:Q30)</f>
        <v>797</v>
      </c>
    </row>
    <row r="31" spans="1:18">
      <c r="A31" s="4" t="s">
        <v>44</v>
      </c>
      <c r="B31" s="23"/>
      <c r="C31" s="23"/>
      <c r="D31" s="17">
        <v>30</v>
      </c>
      <c r="E31" s="34"/>
      <c r="F31" s="17">
        <v>48</v>
      </c>
      <c r="G31" s="34"/>
      <c r="H31" s="17">
        <v>5</v>
      </c>
      <c r="I31" s="34"/>
      <c r="J31" s="35"/>
      <c r="K31" s="34"/>
      <c r="L31" s="17">
        <v>57</v>
      </c>
      <c r="M31" s="31"/>
      <c r="N31" s="35"/>
      <c r="O31" s="35">
        <v>62</v>
      </c>
      <c r="P31" s="72">
        <f t="shared" si="8"/>
        <v>140</v>
      </c>
      <c r="Q31" s="64">
        <f t="shared" si="8"/>
        <v>62</v>
      </c>
      <c r="R31" s="175">
        <f>SUM(P31:Q31)</f>
        <v>202</v>
      </c>
    </row>
    <row r="32" spans="1:18" ht="15" thickBot="1">
      <c r="A32" s="114"/>
      <c r="B32" s="111"/>
      <c r="C32" s="111"/>
      <c r="D32" s="37">
        <f t="shared" ref="D32:M32" si="9">SUM(D25:D31)</f>
        <v>266</v>
      </c>
      <c r="E32" s="38">
        <f t="shared" si="9"/>
        <v>10</v>
      </c>
      <c r="F32" s="32">
        <f t="shared" si="9"/>
        <v>340</v>
      </c>
      <c r="G32" s="39">
        <f t="shared" si="9"/>
        <v>17</v>
      </c>
      <c r="H32" s="32">
        <f t="shared" si="9"/>
        <v>147</v>
      </c>
      <c r="I32" s="39">
        <f t="shared" si="9"/>
        <v>5</v>
      </c>
      <c r="J32" s="40">
        <f t="shared" si="9"/>
        <v>0</v>
      </c>
      <c r="K32" s="39">
        <f t="shared" si="9"/>
        <v>0</v>
      </c>
      <c r="L32" s="40">
        <f t="shared" si="9"/>
        <v>324</v>
      </c>
      <c r="M32" s="38">
        <f t="shared" si="9"/>
        <v>6</v>
      </c>
      <c r="N32" s="40"/>
      <c r="O32" s="68">
        <f>SUM(O25:O31)</f>
        <v>732</v>
      </c>
      <c r="P32" s="73">
        <f>SUM(P25:P31)</f>
        <v>1077</v>
      </c>
      <c r="Q32" s="33">
        <f t="shared" si="8"/>
        <v>770</v>
      </c>
      <c r="R32" s="61">
        <f>SUM(P32:Q32)</f>
        <v>1847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>
        <v>1</v>
      </c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1</v>
      </c>
      <c r="Q34" s="344"/>
      <c r="R34" s="130">
        <f>SUM(O25:O31)</f>
        <v>732</v>
      </c>
    </row>
    <row r="35" spans="1:18">
      <c r="A35" s="3" t="s">
        <v>15</v>
      </c>
      <c r="B35" s="23"/>
      <c r="C35" s="23"/>
      <c r="D35" s="355">
        <v>13</v>
      </c>
      <c r="E35" s="355"/>
      <c r="F35" s="355">
        <v>24</v>
      </c>
      <c r="G35" s="355"/>
      <c r="H35" s="355">
        <v>5</v>
      </c>
      <c r="I35" s="355"/>
      <c r="J35" s="332"/>
      <c r="K35" s="356"/>
      <c r="L35" s="355">
        <v>11</v>
      </c>
      <c r="M35" s="355"/>
      <c r="N35" s="332"/>
      <c r="O35" s="333"/>
      <c r="P35" s="343">
        <f t="shared" si="10"/>
        <v>53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>
        <v>3</v>
      </c>
      <c r="G36" s="355"/>
      <c r="H36" s="355"/>
      <c r="I36" s="355"/>
      <c r="J36" s="332"/>
      <c r="K36" s="356"/>
      <c r="L36" s="332">
        <v>4</v>
      </c>
      <c r="M36" s="332"/>
      <c r="N36" s="332"/>
      <c r="O36" s="333"/>
      <c r="P36" s="343">
        <f t="shared" si="10"/>
        <v>7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1</v>
      </c>
      <c r="G37" s="355"/>
      <c r="H37" s="355"/>
      <c r="I37" s="355"/>
      <c r="J37" s="332"/>
      <c r="K37" s="332"/>
      <c r="L37" s="332">
        <v>2</v>
      </c>
      <c r="M37" s="332"/>
      <c r="N37" s="332"/>
      <c r="O37" s="333"/>
      <c r="P37" s="343">
        <f t="shared" si="10"/>
        <v>6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16</v>
      </c>
      <c r="E40" s="357"/>
      <c r="F40" s="357">
        <f>SUM(F33:G38)</f>
        <v>28</v>
      </c>
      <c r="G40" s="357"/>
      <c r="H40" s="357">
        <f>SUM(H33:I38)</f>
        <v>6</v>
      </c>
      <c r="I40" s="357"/>
      <c r="J40" s="357">
        <f>SUM(J33:K38)</f>
        <v>0</v>
      </c>
      <c r="K40" s="357"/>
      <c r="L40" s="357">
        <f>SUM(L33:M38)</f>
        <v>17</v>
      </c>
      <c r="M40" s="357"/>
      <c r="N40" s="357">
        <f>SUM(N33:O38)</f>
        <v>0</v>
      </c>
      <c r="O40" s="357"/>
      <c r="P40" s="358">
        <f t="shared" si="10"/>
        <v>67</v>
      </c>
      <c r="Q40" s="359"/>
      <c r="R40" s="120">
        <f>SUM(D40:O40)</f>
        <v>67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198</v>
      </c>
      <c r="E42" s="43"/>
      <c r="F42" s="43">
        <f t="shared" ref="F42:N42" si="11">SUM(F8+F9+F14+F15+F5+F7+F6+F16)</f>
        <v>84</v>
      </c>
      <c r="G42" s="43"/>
      <c r="H42" s="43">
        <f t="shared" si="11"/>
        <v>113</v>
      </c>
      <c r="I42" s="43"/>
      <c r="J42" s="43">
        <f t="shared" si="11"/>
        <v>0</v>
      </c>
      <c r="K42" s="43"/>
      <c r="L42" s="43">
        <f>SUM(L8+L9+L14+L15+L5+L7+L6+L16)</f>
        <v>137</v>
      </c>
      <c r="M42" s="43"/>
      <c r="N42" s="43">
        <f t="shared" si="11"/>
        <v>732</v>
      </c>
      <c r="O42" s="43"/>
      <c r="P42" s="376">
        <f>SUM(D42+F42+H42+J42+L42+N42)</f>
        <v>1264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204</v>
      </c>
      <c r="E43" s="43"/>
      <c r="F43" s="43">
        <f t="shared" ref="F43:N43" si="12">SUM(F10+F11+F5+F14+F15+F16+F7+F6)</f>
        <v>83</v>
      </c>
      <c r="G43" s="43"/>
      <c r="H43" s="43">
        <f t="shared" si="12"/>
        <v>115</v>
      </c>
      <c r="I43" s="43"/>
      <c r="J43" s="43">
        <f t="shared" si="12"/>
        <v>0</v>
      </c>
      <c r="K43" s="43"/>
      <c r="L43" s="43">
        <f t="shared" si="12"/>
        <v>144</v>
      </c>
      <c r="M43" s="43"/>
      <c r="N43" s="43">
        <f t="shared" si="12"/>
        <v>732</v>
      </c>
      <c r="O43" s="43"/>
      <c r="P43" s="376">
        <f>SUM(D43+F43+H43+J43+L43+N43)</f>
        <v>1278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268</v>
      </c>
      <c r="E44" s="44"/>
      <c r="F44" s="44">
        <f t="shared" ref="F44:N44" si="13">SUM(F12+F13+F14+F15+F16+F5+F7+F6)</f>
        <v>354</v>
      </c>
      <c r="G44" s="44"/>
      <c r="H44" s="44">
        <f t="shared" si="13"/>
        <v>150</v>
      </c>
      <c r="I44" s="44"/>
      <c r="J44" s="44">
        <f t="shared" si="13"/>
        <v>0</v>
      </c>
      <c r="K44" s="44"/>
      <c r="L44" s="44">
        <f t="shared" si="13"/>
        <v>319</v>
      </c>
      <c r="M44" s="44"/>
      <c r="N44" s="44">
        <f t="shared" si="13"/>
        <v>732</v>
      </c>
      <c r="O44" s="44"/>
      <c r="P44" s="382">
        <f>SUM(D44+F44+H44+J44+L44+N44)</f>
        <v>1823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670</v>
      </c>
      <c r="E45" s="46"/>
      <c r="F45" s="45">
        <f>SUM(F42:F44)</f>
        <v>521</v>
      </c>
      <c r="G45" s="47"/>
      <c r="H45" s="45">
        <f>SUM(H42:H44)</f>
        <v>378</v>
      </c>
      <c r="I45" s="46"/>
      <c r="J45" s="45">
        <f>SUM(J42:J44)</f>
        <v>0</v>
      </c>
      <c r="K45" s="46"/>
      <c r="L45" s="45">
        <f>SUM(L42:L44)</f>
        <v>600</v>
      </c>
      <c r="M45" s="46"/>
      <c r="N45" s="45">
        <f>SUM(N42:N44)</f>
        <v>2196</v>
      </c>
      <c r="O45" s="46"/>
      <c r="P45" s="362">
        <f>SUM(P42:P44)</f>
        <v>4365</v>
      </c>
      <c r="Q45" s="363"/>
      <c r="R45" s="120">
        <f>SUM(D45:N45)</f>
        <v>4365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38</v>
      </c>
      <c r="M47" s="99"/>
      <c r="N47" s="97"/>
      <c r="O47" s="100"/>
      <c r="P47" s="101">
        <f>SUM(D47+F47+H47+J47+L47+N47)</f>
        <v>38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/>
      <c r="I49" s="103"/>
      <c r="J49" s="102"/>
      <c r="K49" s="103"/>
      <c r="L49" s="102"/>
      <c r="M49" s="104"/>
      <c r="N49" s="102"/>
      <c r="O49" s="105"/>
      <c r="P49" s="106">
        <f>SUM(D49+F49+H49+J49+L49+N49)</f>
        <v>0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0</v>
      </c>
      <c r="I50" s="118"/>
      <c r="J50" s="118">
        <f>SUM(J47:J49)</f>
        <v>0</v>
      </c>
      <c r="K50" s="118"/>
      <c r="L50" s="118">
        <f>SUM(L47:L49)</f>
        <v>38</v>
      </c>
      <c r="M50" s="118"/>
      <c r="N50" s="118">
        <f>SUM(N47:N49)</f>
        <v>0</v>
      </c>
      <c r="O50" s="107"/>
      <c r="P50" s="108">
        <f>SUM(P47:P49)</f>
        <v>38</v>
      </c>
      <c r="Q50" s="54"/>
      <c r="R50" s="122">
        <f>SUM(D50:O50)</f>
        <v>38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N18" sqref="N18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42632</v>
      </c>
      <c r="E2" s="330"/>
      <c r="F2" s="330">
        <v>42634</v>
      </c>
      <c r="G2" s="330"/>
      <c r="H2" s="330">
        <v>42635</v>
      </c>
      <c r="I2" s="330"/>
      <c r="J2" s="330">
        <v>42636</v>
      </c>
      <c r="K2" s="330"/>
      <c r="L2" s="330">
        <v>42637</v>
      </c>
      <c r="M2" s="330"/>
      <c r="N2" s="330">
        <v>42638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93" t="s">
        <v>28</v>
      </c>
      <c r="F4" s="85" t="s">
        <v>27</v>
      </c>
      <c r="G4" s="293" t="s">
        <v>28</v>
      </c>
      <c r="H4" s="85" t="s">
        <v>25</v>
      </c>
      <c r="I4" s="293" t="s">
        <v>28</v>
      </c>
      <c r="J4" s="85" t="s">
        <v>25</v>
      </c>
      <c r="K4" s="293" t="s">
        <v>28</v>
      </c>
      <c r="L4" s="85" t="s">
        <v>25</v>
      </c>
      <c r="M4" s="293" t="s">
        <v>28</v>
      </c>
      <c r="N4" s="85" t="s">
        <v>25</v>
      </c>
      <c r="O4" s="293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27</v>
      </c>
      <c r="E5" s="25">
        <f>SUM(C5*D5)</f>
        <v>1350</v>
      </c>
      <c r="F5" s="143">
        <v>15</v>
      </c>
      <c r="G5" s="25">
        <f>SUM(C5*F5)</f>
        <v>750</v>
      </c>
      <c r="H5" s="143">
        <v>12</v>
      </c>
      <c r="I5" s="25">
        <f>SUM(C5*H5)</f>
        <v>600</v>
      </c>
      <c r="J5" s="143">
        <v>13</v>
      </c>
      <c r="K5" s="26">
        <f>SUM(C5*J5)</f>
        <v>650</v>
      </c>
      <c r="L5" s="143">
        <v>23</v>
      </c>
      <c r="M5" s="25">
        <f>SUM(C5*L5)</f>
        <v>1150</v>
      </c>
      <c r="N5" s="143"/>
      <c r="O5" s="86"/>
      <c r="P5" s="152">
        <f t="shared" ref="P5:Q14" si="0">SUM(D5+F5+H5+J5+L5+N5)</f>
        <v>90</v>
      </c>
      <c r="Q5" s="21">
        <f t="shared" si="0"/>
        <v>4500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42</v>
      </c>
      <c r="E6" s="25">
        <f t="shared" ref="E6:E13" si="1">SUM(C6*D6)</f>
        <v>1050</v>
      </c>
      <c r="F6" s="144">
        <v>235</v>
      </c>
      <c r="G6" s="25">
        <f t="shared" ref="G6:G13" si="2">SUM(F6*C6)</f>
        <v>5875</v>
      </c>
      <c r="H6" s="144">
        <v>69</v>
      </c>
      <c r="I6" s="25">
        <f t="shared" ref="I6:I13" si="3">SUM(C6*H6)</f>
        <v>1725</v>
      </c>
      <c r="J6" s="144">
        <v>28</v>
      </c>
      <c r="K6" s="26">
        <f t="shared" ref="K6:K13" si="4">SUM(C6*J6)</f>
        <v>700</v>
      </c>
      <c r="L6" s="144">
        <v>82</v>
      </c>
      <c r="M6" s="25">
        <f t="shared" ref="M6:M13" si="5">SUM(C6*L6)</f>
        <v>2050</v>
      </c>
      <c r="N6" s="144"/>
      <c r="O6" s="128"/>
      <c r="P6" s="153">
        <f t="shared" si="0"/>
        <v>456</v>
      </c>
      <c r="Q6" s="21">
        <f t="shared" si="0"/>
        <v>11400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2</v>
      </c>
      <c r="E10" s="25">
        <f t="shared" si="1"/>
        <v>40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>
        <v>5</v>
      </c>
      <c r="M10" s="25">
        <f t="shared" si="5"/>
        <v>100</v>
      </c>
      <c r="N10" s="144"/>
      <c r="O10" s="86"/>
      <c r="P10" s="154">
        <f t="shared" si="0"/>
        <v>7</v>
      </c>
      <c r="Q10" s="22">
        <f t="shared" si="0"/>
        <v>140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</v>
      </c>
      <c r="E11" s="25">
        <f t="shared" si="1"/>
        <v>10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>
        <v>2</v>
      </c>
      <c r="M11" s="25">
        <f t="shared" si="5"/>
        <v>20</v>
      </c>
      <c r="N11" s="144"/>
      <c r="O11" s="86"/>
      <c r="P11" s="154">
        <f t="shared" si="0"/>
        <v>3</v>
      </c>
      <c r="Q11" s="22">
        <f t="shared" si="0"/>
        <v>30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48</v>
      </c>
      <c r="E12" s="25">
        <f t="shared" si="1"/>
        <v>960</v>
      </c>
      <c r="F12" s="144">
        <v>30</v>
      </c>
      <c r="G12" s="25">
        <f t="shared" si="2"/>
        <v>600</v>
      </c>
      <c r="H12" s="144">
        <v>20</v>
      </c>
      <c r="I12" s="25">
        <f t="shared" si="3"/>
        <v>400</v>
      </c>
      <c r="J12" s="144">
        <v>49</v>
      </c>
      <c r="K12" s="26">
        <f t="shared" si="4"/>
        <v>980</v>
      </c>
      <c r="L12" s="144">
        <v>48</v>
      </c>
      <c r="M12" s="25">
        <f t="shared" si="5"/>
        <v>960</v>
      </c>
      <c r="N12" s="144"/>
      <c r="O12" s="86"/>
      <c r="P12" s="154">
        <f t="shared" si="0"/>
        <v>195</v>
      </c>
      <c r="Q12" s="22">
        <f t="shared" si="0"/>
        <v>3900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317</v>
      </c>
      <c r="E13" s="25">
        <f t="shared" si="1"/>
        <v>3170</v>
      </c>
      <c r="F13" s="144">
        <v>49</v>
      </c>
      <c r="G13" s="25">
        <f t="shared" si="2"/>
        <v>490</v>
      </c>
      <c r="H13" s="144">
        <v>183</v>
      </c>
      <c r="I13" s="25">
        <f t="shared" si="3"/>
        <v>1830</v>
      </c>
      <c r="J13" s="144">
        <v>59</v>
      </c>
      <c r="K13" s="26">
        <f t="shared" si="4"/>
        <v>590</v>
      </c>
      <c r="L13" s="144">
        <v>38</v>
      </c>
      <c r="M13" s="25">
        <f t="shared" si="5"/>
        <v>380</v>
      </c>
      <c r="N13" s="144"/>
      <c r="O13" s="86"/>
      <c r="P13" s="154">
        <f t="shared" si="0"/>
        <v>646</v>
      </c>
      <c r="Q13" s="22">
        <f t="shared" si="0"/>
        <v>6460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23</v>
      </c>
      <c r="E15" s="25"/>
      <c r="F15" s="145">
        <v>21</v>
      </c>
      <c r="G15" s="29"/>
      <c r="H15" s="145">
        <v>7</v>
      </c>
      <c r="I15" s="29"/>
      <c r="J15" s="145">
        <v>3</v>
      </c>
      <c r="K15" s="30"/>
      <c r="L15" s="145">
        <v>3</v>
      </c>
      <c r="M15" s="29"/>
      <c r="N15" s="145"/>
      <c r="O15" s="86"/>
      <c r="P15" s="155">
        <f>SUM(D15+F15+H15+J15+L15+N15)</f>
        <v>57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534</v>
      </c>
      <c r="O16" s="88"/>
      <c r="P16" s="155">
        <f>SUM(D16+F16+H16+J16+L16+N16)</f>
        <v>534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460</v>
      </c>
      <c r="E17" s="168">
        <f>SUM(E5:E16)</f>
        <v>6580</v>
      </c>
      <c r="F17" s="170">
        <f t="shared" ref="F17:Q17" si="6">SUM(F5:F16)</f>
        <v>350</v>
      </c>
      <c r="G17" s="168">
        <f t="shared" si="6"/>
        <v>7715</v>
      </c>
      <c r="H17" s="170">
        <f t="shared" si="6"/>
        <v>291</v>
      </c>
      <c r="I17" s="168">
        <f t="shared" si="6"/>
        <v>4555</v>
      </c>
      <c r="J17" s="170">
        <f t="shared" si="6"/>
        <v>152</v>
      </c>
      <c r="K17" s="168">
        <f t="shared" si="6"/>
        <v>2920</v>
      </c>
      <c r="L17" s="170">
        <f t="shared" si="6"/>
        <v>201</v>
      </c>
      <c r="M17" s="168">
        <f t="shared" si="6"/>
        <v>4660</v>
      </c>
      <c r="N17" s="170">
        <f t="shared" si="6"/>
        <v>534</v>
      </c>
      <c r="O17" s="171">
        <f t="shared" si="6"/>
        <v>0</v>
      </c>
      <c r="P17" s="172">
        <f t="shared" si="6"/>
        <v>1988</v>
      </c>
      <c r="Q17" s="173">
        <f t="shared" si="6"/>
        <v>26430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>
        <v>1</v>
      </c>
      <c r="M19" s="27">
        <v>150</v>
      </c>
      <c r="N19" s="227"/>
      <c r="O19" s="228"/>
      <c r="P19" s="227">
        <f>SUM(N19+L19+J19+H19+F19+D19)</f>
        <v>1</v>
      </c>
      <c r="Q19" s="21">
        <f>SUM(M19+K19+I19+G19+E19+O19)</f>
        <v>150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62</v>
      </c>
      <c r="E21" s="237">
        <v>620</v>
      </c>
      <c r="F21" s="238">
        <v>25</v>
      </c>
      <c r="G21" s="237">
        <v>250</v>
      </c>
      <c r="H21" s="238">
        <v>13</v>
      </c>
      <c r="I21" s="237">
        <v>130</v>
      </c>
      <c r="J21" s="238">
        <v>40</v>
      </c>
      <c r="K21" s="237">
        <v>400</v>
      </c>
      <c r="L21" s="238">
        <v>57</v>
      </c>
      <c r="M21" s="237">
        <v>570</v>
      </c>
      <c r="N21" s="238">
        <v>99</v>
      </c>
      <c r="O21" s="237">
        <v>990</v>
      </c>
      <c r="P21" s="239">
        <f>SUM(N21+L21+J21+H21+F21+D21)</f>
        <v>296</v>
      </c>
      <c r="Q21" s="21">
        <f>SUM(M21+K21+I21+G21+E21+O21)</f>
        <v>2960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522</v>
      </c>
      <c r="E22" s="129">
        <f t="shared" si="7"/>
        <v>7200</v>
      </c>
      <c r="F22" s="151">
        <f t="shared" si="7"/>
        <v>375</v>
      </c>
      <c r="G22" s="129">
        <f t="shared" si="7"/>
        <v>7965</v>
      </c>
      <c r="H22" s="151">
        <f t="shared" si="7"/>
        <v>304</v>
      </c>
      <c r="I22" s="129">
        <f t="shared" si="7"/>
        <v>4685</v>
      </c>
      <c r="J22" s="151">
        <f t="shared" si="7"/>
        <v>192</v>
      </c>
      <c r="K22" s="129">
        <f t="shared" si="7"/>
        <v>3320</v>
      </c>
      <c r="L22" s="151">
        <f t="shared" si="7"/>
        <v>259</v>
      </c>
      <c r="M22" s="129">
        <f t="shared" si="7"/>
        <v>5380</v>
      </c>
      <c r="N22" s="151">
        <f t="shared" si="7"/>
        <v>633</v>
      </c>
      <c r="O22" s="129">
        <f t="shared" si="7"/>
        <v>990</v>
      </c>
      <c r="P22" s="151">
        <f t="shared" si="7"/>
        <v>2285</v>
      </c>
      <c r="Q22" s="129">
        <f>SUM(Q17:Q21)</f>
        <v>29540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95">
        <v>130</v>
      </c>
      <c r="E25" s="58"/>
      <c r="F25" s="296">
        <v>102</v>
      </c>
      <c r="G25" s="59"/>
      <c r="H25" s="296">
        <v>24</v>
      </c>
      <c r="I25" s="59"/>
      <c r="J25" s="295"/>
      <c r="K25" s="58"/>
      <c r="L25" s="295"/>
      <c r="M25" s="59"/>
      <c r="N25" s="60"/>
      <c r="O25" s="296">
        <v>24</v>
      </c>
      <c r="P25" s="69">
        <f t="shared" ref="P25:Q32" si="8">SUM(D25+F25+H25+J25+L25+N25)</f>
        <v>256</v>
      </c>
      <c r="Q25" s="62">
        <f t="shared" si="8"/>
        <v>24</v>
      </c>
      <c r="R25" s="323">
        <f>SUM(P25:Q26)</f>
        <v>723</v>
      </c>
    </row>
    <row r="26" spans="1:18" ht="15" customHeight="1">
      <c r="A26" s="4" t="s">
        <v>8</v>
      </c>
      <c r="B26" s="23"/>
      <c r="C26" s="23"/>
      <c r="D26" s="6">
        <v>12</v>
      </c>
      <c r="E26" s="7"/>
      <c r="F26" s="6">
        <v>149</v>
      </c>
      <c r="G26" s="7">
        <v>3</v>
      </c>
      <c r="H26" s="6">
        <v>151</v>
      </c>
      <c r="I26" s="7"/>
      <c r="J26" s="294">
        <v>25</v>
      </c>
      <c r="K26" s="7"/>
      <c r="L26" s="6">
        <v>48</v>
      </c>
      <c r="M26" s="7"/>
      <c r="N26" s="294"/>
      <c r="O26" s="294">
        <v>55</v>
      </c>
      <c r="P26" s="70">
        <f t="shared" si="8"/>
        <v>385</v>
      </c>
      <c r="Q26" s="63">
        <f t="shared" si="8"/>
        <v>58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/>
      <c r="G27" s="7"/>
      <c r="H27" s="6">
        <v>1</v>
      </c>
      <c r="I27" s="7"/>
      <c r="J27" s="294"/>
      <c r="K27" s="7"/>
      <c r="L27" s="6"/>
      <c r="M27" s="9"/>
      <c r="N27" s="294"/>
      <c r="O27" s="294">
        <v>20</v>
      </c>
      <c r="P27" s="71">
        <f t="shared" si="8"/>
        <v>2</v>
      </c>
      <c r="Q27" s="63">
        <f t="shared" si="8"/>
        <v>20</v>
      </c>
      <c r="R27" s="325">
        <f>SUM(P27:Q28)</f>
        <v>83</v>
      </c>
    </row>
    <row r="28" spans="1:18" ht="15" customHeight="1">
      <c r="A28" s="4" t="s">
        <v>10</v>
      </c>
      <c r="B28" s="23"/>
      <c r="C28" s="23"/>
      <c r="D28" s="6">
        <v>6</v>
      </c>
      <c r="E28" s="7"/>
      <c r="F28" s="6">
        <v>7</v>
      </c>
      <c r="G28" s="7"/>
      <c r="H28" s="6">
        <v>3</v>
      </c>
      <c r="I28" s="7"/>
      <c r="J28" s="294">
        <v>2</v>
      </c>
      <c r="K28" s="7"/>
      <c r="L28" s="6">
        <v>16</v>
      </c>
      <c r="M28" s="9"/>
      <c r="N28" s="294"/>
      <c r="O28" s="294">
        <v>27</v>
      </c>
      <c r="P28" s="71">
        <f t="shared" si="8"/>
        <v>34</v>
      </c>
      <c r="Q28" s="63">
        <f t="shared" si="8"/>
        <v>27</v>
      </c>
      <c r="R28" s="326"/>
    </row>
    <row r="29" spans="1:18">
      <c r="A29" s="4" t="s">
        <v>11</v>
      </c>
      <c r="B29" s="23"/>
      <c r="C29" s="23"/>
      <c r="D29" s="6">
        <v>59</v>
      </c>
      <c r="E29" s="7"/>
      <c r="F29" s="6">
        <v>7</v>
      </c>
      <c r="G29" s="7"/>
      <c r="H29" s="6"/>
      <c r="I29" s="7"/>
      <c r="J29" s="294">
        <v>2</v>
      </c>
      <c r="K29" s="7"/>
      <c r="L29" s="6">
        <v>25</v>
      </c>
      <c r="M29" s="9"/>
      <c r="N29" s="294"/>
      <c r="O29" s="294">
        <v>61</v>
      </c>
      <c r="P29" s="71">
        <f t="shared" si="8"/>
        <v>93</v>
      </c>
      <c r="Q29" s="63">
        <f t="shared" si="8"/>
        <v>61</v>
      </c>
      <c r="R29" s="174">
        <f>SUM(P29:Q29)</f>
        <v>154</v>
      </c>
    </row>
    <row r="30" spans="1:18">
      <c r="A30" s="4" t="s">
        <v>12</v>
      </c>
      <c r="B30" s="23"/>
      <c r="C30" s="23"/>
      <c r="D30" s="6">
        <v>104</v>
      </c>
      <c r="E30" s="7">
        <v>23</v>
      </c>
      <c r="F30" s="6">
        <v>54</v>
      </c>
      <c r="G30" s="7">
        <v>18</v>
      </c>
      <c r="H30" s="6">
        <v>94</v>
      </c>
      <c r="I30" s="7">
        <v>7</v>
      </c>
      <c r="J30" s="294">
        <v>63</v>
      </c>
      <c r="K30" s="7">
        <v>3</v>
      </c>
      <c r="L30" s="6">
        <v>81</v>
      </c>
      <c r="M30" s="9">
        <v>3</v>
      </c>
      <c r="N30" s="294"/>
      <c r="O30" s="294">
        <v>270</v>
      </c>
      <c r="P30" s="71">
        <f t="shared" si="8"/>
        <v>396</v>
      </c>
      <c r="Q30" s="63">
        <f t="shared" si="8"/>
        <v>324</v>
      </c>
      <c r="R30" s="174">
        <f>SUM(P30:Q30)</f>
        <v>720</v>
      </c>
    </row>
    <row r="31" spans="1:18">
      <c r="A31" s="4" t="s">
        <v>44</v>
      </c>
      <c r="B31" s="23"/>
      <c r="C31" s="23"/>
      <c r="D31" s="17">
        <v>125</v>
      </c>
      <c r="E31" s="34"/>
      <c r="F31" s="17">
        <v>10</v>
      </c>
      <c r="G31" s="34"/>
      <c r="H31" s="17">
        <v>11</v>
      </c>
      <c r="I31" s="34"/>
      <c r="J31" s="35">
        <v>57</v>
      </c>
      <c r="K31" s="34"/>
      <c r="L31" s="17">
        <v>28</v>
      </c>
      <c r="M31" s="31"/>
      <c r="N31" s="35"/>
      <c r="O31" s="35">
        <v>77</v>
      </c>
      <c r="P31" s="72">
        <f t="shared" si="8"/>
        <v>231</v>
      </c>
      <c r="Q31" s="64">
        <f t="shared" si="8"/>
        <v>77</v>
      </c>
      <c r="R31" s="175">
        <f>SUM(P31:Q31)</f>
        <v>308</v>
      </c>
    </row>
    <row r="32" spans="1:18" ht="15" thickBot="1">
      <c r="A32" s="114"/>
      <c r="B32" s="111"/>
      <c r="C32" s="111"/>
      <c r="D32" s="37">
        <f t="shared" ref="D32:M32" si="9">SUM(D25:D31)</f>
        <v>437</v>
      </c>
      <c r="E32" s="38">
        <f t="shared" si="9"/>
        <v>23</v>
      </c>
      <c r="F32" s="32">
        <f t="shared" si="9"/>
        <v>329</v>
      </c>
      <c r="G32" s="39">
        <f t="shared" si="9"/>
        <v>21</v>
      </c>
      <c r="H32" s="32">
        <f t="shared" si="9"/>
        <v>284</v>
      </c>
      <c r="I32" s="39">
        <f t="shared" si="9"/>
        <v>7</v>
      </c>
      <c r="J32" s="40">
        <f t="shared" si="9"/>
        <v>149</v>
      </c>
      <c r="K32" s="39">
        <f t="shared" si="9"/>
        <v>3</v>
      </c>
      <c r="L32" s="40">
        <f t="shared" si="9"/>
        <v>198</v>
      </c>
      <c r="M32" s="38">
        <f t="shared" si="9"/>
        <v>3</v>
      </c>
      <c r="N32" s="40"/>
      <c r="O32" s="68">
        <f>SUM(O25:O31)</f>
        <v>534</v>
      </c>
      <c r="P32" s="73">
        <f>SUM(P25:P31)</f>
        <v>1397</v>
      </c>
      <c r="Q32" s="33">
        <f t="shared" si="8"/>
        <v>591</v>
      </c>
      <c r="R32" s="61">
        <f>SUM(P32:Q32)</f>
        <v>1988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534</v>
      </c>
    </row>
    <row r="35" spans="1:18">
      <c r="A35" s="3" t="s">
        <v>15</v>
      </c>
      <c r="B35" s="23"/>
      <c r="C35" s="23"/>
      <c r="D35" s="355">
        <v>11</v>
      </c>
      <c r="E35" s="355"/>
      <c r="F35" s="355">
        <v>18</v>
      </c>
      <c r="G35" s="355"/>
      <c r="H35" s="355">
        <v>22</v>
      </c>
      <c r="I35" s="355"/>
      <c r="J35" s="332">
        <v>1</v>
      </c>
      <c r="K35" s="356"/>
      <c r="L35" s="355">
        <v>3</v>
      </c>
      <c r="M35" s="355"/>
      <c r="N35" s="332"/>
      <c r="O35" s="333"/>
      <c r="P35" s="343">
        <f t="shared" si="10"/>
        <v>55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>
        <v>3</v>
      </c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3</v>
      </c>
      <c r="Q36" s="344"/>
      <c r="R36" s="84"/>
    </row>
    <row r="37" spans="1:18">
      <c r="A37" s="76" t="s">
        <v>17</v>
      </c>
      <c r="B37" s="23"/>
      <c r="C37" s="23"/>
      <c r="D37" s="355">
        <v>10</v>
      </c>
      <c r="E37" s="355"/>
      <c r="F37" s="355"/>
      <c r="G37" s="355"/>
      <c r="H37" s="355"/>
      <c r="I37" s="355"/>
      <c r="J37" s="332">
        <v>1</v>
      </c>
      <c r="K37" s="332"/>
      <c r="L37" s="332"/>
      <c r="M37" s="332"/>
      <c r="N37" s="332"/>
      <c r="O37" s="333"/>
      <c r="P37" s="343">
        <f t="shared" si="10"/>
        <v>11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21</v>
      </c>
      <c r="E40" s="357"/>
      <c r="F40" s="357">
        <f>SUM(F33:G38)</f>
        <v>21</v>
      </c>
      <c r="G40" s="357"/>
      <c r="H40" s="357">
        <f>SUM(H33:I38)</f>
        <v>22</v>
      </c>
      <c r="I40" s="357"/>
      <c r="J40" s="357">
        <f>SUM(J33:K38)</f>
        <v>2</v>
      </c>
      <c r="K40" s="357"/>
      <c r="L40" s="357">
        <f>SUM(L33:M38)</f>
        <v>3</v>
      </c>
      <c r="M40" s="357"/>
      <c r="N40" s="357">
        <f>SUM(N33:O38)</f>
        <v>0</v>
      </c>
      <c r="O40" s="357"/>
      <c r="P40" s="358">
        <f t="shared" si="10"/>
        <v>69</v>
      </c>
      <c r="Q40" s="359"/>
      <c r="R40" s="120">
        <f>SUM(D40:O40)</f>
        <v>69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92</v>
      </c>
      <c r="E42" s="43"/>
      <c r="F42" s="43">
        <f t="shared" ref="F42:N42" si="11">SUM(F8+F9+F14+F15+F5+F7+F6+F16)</f>
        <v>271</v>
      </c>
      <c r="G42" s="43"/>
      <c r="H42" s="43">
        <f t="shared" si="11"/>
        <v>88</v>
      </c>
      <c r="I42" s="43"/>
      <c r="J42" s="43">
        <f t="shared" si="11"/>
        <v>44</v>
      </c>
      <c r="K42" s="43"/>
      <c r="L42" s="43">
        <f>SUM(L8+L9+L14+L15+L5+L7+L6+L16)</f>
        <v>108</v>
      </c>
      <c r="M42" s="43"/>
      <c r="N42" s="43">
        <f t="shared" si="11"/>
        <v>534</v>
      </c>
      <c r="O42" s="43"/>
      <c r="P42" s="376">
        <f>SUM(D42+F42+H42+J42+L42+N42)</f>
        <v>1137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95</v>
      </c>
      <c r="E43" s="43"/>
      <c r="F43" s="43">
        <f t="shared" ref="F43:N43" si="12">SUM(F10+F11+F5+F14+F15+F16+F7+F6)</f>
        <v>271</v>
      </c>
      <c r="G43" s="43"/>
      <c r="H43" s="43">
        <f t="shared" si="12"/>
        <v>88</v>
      </c>
      <c r="I43" s="43"/>
      <c r="J43" s="43">
        <f t="shared" si="12"/>
        <v>44</v>
      </c>
      <c r="K43" s="43"/>
      <c r="L43" s="43">
        <f t="shared" si="12"/>
        <v>115</v>
      </c>
      <c r="M43" s="43"/>
      <c r="N43" s="43">
        <f t="shared" si="12"/>
        <v>534</v>
      </c>
      <c r="O43" s="43"/>
      <c r="P43" s="376">
        <f>SUM(D43+F43+H43+J43+L43+N43)</f>
        <v>1147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457</v>
      </c>
      <c r="E44" s="44"/>
      <c r="F44" s="44">
        <f t="shared" ref="F44:N44" si="13">SUM(F12+F13+F14+F15+F16+F5+F7+F6)</f>
        <v>350</v>
      </c>
      <c r="G44" s="44"/>
      <c r="H44" s="44">
        <f t="shared" si="13"/>
        <v>291</v>
      </c>
      <c r="I44" s="44"/>
      <c r="J44" s="44">
        <f t="shared" si="13"/>
        <v>152</v>
      </c>
      <c r="K44" s="44"/>
      <c r="L44" s="44">
        <f t="shared" si="13"/>
        <v>194</v>
      </c>
      <c r="M44" s="44"/>
      <c r="N44" s="44">
        <f t="shared" si="13"/>
        <v>534</v>
      </c>
      <c r="O44" s="44"/>
      <c r="P44" s="382">
        <f>SUM(D44+F44+H44+J44+L44+N44)</f>
        <v>1978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644</v>
      </c>
      <c r="E45" s="46"/>
      <c r="F45" s="45">
        <f>SUM(F42:F44)</f>
        <v>892</v>
      </c>
      <c r="G45" s="47"/>
      <c r="H45" s="45">
        <f>SUM(H42:H44)</f>
        <v>467</v>
      </c>
      <c r="I45" s="46"/>
      <c r="J45" s="45">
        <f>SUM(J42:J44)</f>
        <v>240</v>
      </c>
      <c r="K45" s="46"/>
      <c r="L45" s="45">
        <f>SUM(L42:L44)</f>
        <v>417</v>
      </c>
      <c r="M45" s="46"/>
      <c r="N45" s="45">
        <f>SUM(N42:N44)</f>
        <v>1602</v>
      </c>
      <c r="O45" s="46"/>
      <c r="P45" s="362">
        <f>SUM(P42:P44)</f>
        <v>4262</v>
      </c>
      <c r="Q45" s="363"/>
      <c r="R45" s="120">
        <f>SUM(D45:N45)</f>
        <v>4262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301">
        <v>56</v>
      </c>
      <c r="M47" s="99"/>
      <c r="N47" s="97"/>
      <c r="O47" s="100"/>
      <c r="P47" s="101">
        <f>SUM(D47+F47+H47+J47+L47+N47)</f>
        <v>56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302">
        <v>121</v>
      </c>
      <c r="G48" s="103"/>
      <c r="H48" s="102"/>
      <c r="I48" s="103"/>
      <c r="J48" s="302">
        <v>47</v>
      </c>
      <c r="K48" s="103"/>
      <c r="L48" s="102"/>
      <c r="M48" s="104"/>
      <c r="N48" s="102"/>
      <c r="O48" s="105"/>
      <c r="P48" s="106">
        <f>SUM(D48+F48+H48+J48+L48+N48)</f>
        <v>168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302">
        <v>432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432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121</v>
      </c>
      <c r="G50" s="118"/>
      <c r="H50" s="118">
        <f>SUM(H47:H49)</f>
        <v>432</v>
      </c>
      <c r="I50" s="118"/>
      <c r="J50" s="118">
        <f>SUM(J47:J49)</f>
        <v>47</v>
      </c>
      <c r="K50" s="118"/>
      <c r="L50" s="118">
        <f>SUM(L47:L49)</f>
        <v>56</v>
      </c>
      <c r="M50" s="118"/>
      <c r="N50" s="118">
        <f>SUM(N47:N49)</f>
        <v>0</v>
      </c>
      <c r="O50" s="107"/>
      <c r="P50" s="108">
        <f>SUM(P47:P49)</f>
        <v>656</v>
      </c>
      <c r="Q50" s="54"/>
      <c r="R50" s="122">
        <f>SUM(D50:O50)</f>
        <v>656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L21" sqref="L21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42639</v>
      </c>
      <c r="E2" s="330"/>
      <c r="F2" s="330">
        <v>42641</v>
      </c>
      <c r="G2" s="330"/>
      <c r="H2" s="330">
        <v>42642</v>
      </c>
      <c r="I2" s="330"/>
      <c r="J2" s="330">
        <v>42643</v>
      </c>
      <c r="K2" s="330"/>
      <c r="L2" s="330">
        <v>42644</v>
      </c>
      <c r="M2" s="330"/>
      <c r="N2" s="330">
        <v>42645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93" t="s">
        <v>28</v>
      </c>
      <c r="F4" s="85" t="s">
        <v>27</v>
      </c>
      <c r="G4" s="293" t="s">
        <v>28</v>
      </c>
      <c r="H4" s="85" t="s">
        <v>25</v>
      </c>
      <c r="I4" s="293" t="s">
        <v>28</v>
      </c>
      <c r="J4" s="85" t="s">
        <v>25</v>
      </c>
      <c r="K4" s="293" t="s">
        <v>28</v>
      </c>
      <c r="L4" s="85" t="s">
        <v>25</v>
      </c>
      <c r="M4" s="293" t="s">
        <v>28</v>
      </c>
      <c r="N4" s="85" t="s">
        <v>25</v>
      </c>
      <c r="O4" s="293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11</v>
      </c>
      <c r="E5" s="25">
        <f>SUM(C5*D5)</f>
        <v>550</v>
      </c>
      <c r="F5" s="143">
        <v>11</v>
      </c>
      <c r="G5" s="25">
        <f>SUM(C5*F5)</f>
        <v>550</v>
      </c>
      <c r="H5" s="143">
        <v>10</v>
      </c>
      <c r="I5" s="25">
        <f>SUM(C5*H5)</f>
        <v>500</v>
      </c>
      <c r="J5" s="143">
        <v>17</v>
      </c>
      <c r="K5" s="26">
        <f>SUM(C5*J5)</f>
        <v>850</v>
      </c>
      <c r="L5" s="143"/>
      <c r="M5" s="25">
        <f>SUM(C5*L5)</f>
        <v>0</v>
      </c>
      <c r="N5" s="143"/>
      <c r="O5" s="86"/>
      <c r="P5" s="152">
        <f t="shared" ref="P5:Q14" si="0">SUM(D5+F5+H5+J5+L5+N5)</f>
        <v>49</v>
      </c>
      <c r="Q5" s="21">
        <f t="shared" si="0"/>
        <v>2450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15</v>
      </c>
      <c r="E6" s="25">
        <f t="shared" ref="E6:E13" si="1">SUM(C6*D6)</f>
        <v>375</v>
      </c>
      <c r="F6" s="144">
        <v>33</v>
      </c>
      <c r="G6" s="25">
        <f t="shared" ref="G6:G13" si="2">SUM(F6*C6)</f>
        <v>825</v>
      </c>
      <c r="H6" s="144">
        <v>114</v>
      </c>
      <c r="I6" s="25">
        <f t="shared" ref="I6:I13" si="3">SUM(C6*H6)</f>
        <v>2850</v>
      </c>
      <c r="J6" s="144">
        <v>21</v>
      </c>
      <c r="K6" s="26">
        <f t="shared" ref="K6:K13" si="4">SUM(C6*J6)</f>
        <v>525</v>
      </c>
      <c r="L6" s="144"/>
      <c r="M6" s="25">
        <f t="shared" ref="M6:M13" si="5">SUM(C6*L6)</f>
        <v>0</v>
      </c>
      <c r="N6" s="144"/>
      <c r="O6" s="128"/>
      <c r="P6" s="153">
        <f t="shared" si="0"/>
        <v>183</v>
      </c>
      <c r="Q6" s="21">
        <f t="shared" si="0"/>
        <v>4575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>
        <v>3</v>
      </c>
      <c r="K8" s="26">
        <f t="shared" si="4"/>
        <v>90</v>
      </c>
      <c r="L8" s="144"/>
      <c r="M8" s="25">
        <f t="shared" si="5"/>
        <v>0</v>
      </c>
      <c r="N8" s="144"/>
      <c r="O8" s="86"/>
      <c r="P8" s="154">
        <f t="shared" si="0"/>
        <v>3</v>
      </c>
      <c r="Q8" s="22">
        <f t="shared" si="0"/>
        <v>90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2</v>
      </c>
      <c r="G10" s="25">
        <f t="shared" si="2"/>
        <v>40</v>
      </c>
      <c r="H10" s="144"/>
      <c r="I10" s="25">
        <f t="shared" si="3"/>
        <v>0</v>
      </c>
      <c r="J10" s="144">
        <v>11</v>
      </c>
      <c r="K10" s="26">
        <f>SUM(C10*J10)</f>
        <v>220</v>
      </c>
      <c r="L10" s="144"/>
      <c r="M10" s="25">
        <f t="shared" si="5"/>
        <v>0</v>
      </c>
      <c r="N10" s="144"/>
      <c r="O10" s="86"/>
      <c r="P10" s="154">
        <f t="shared" si="0"/>
        <v>13</v>
      </c>
      <c r="Q10" s="22">
        <f t="shared" si="0"/>
        <v>260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2</v>
      </c>
      <c r="G11" s="25">
        <f t="shared" si="2"/>
        <v>20</v>
      </c>
      <c r="H11" s="144"/>
      <c r="I11" s="25">
        <f t="shared" si="3"/>
        <v>0</v>
      </c>
      <c r="J11" s="144">
        <v>6</v>
      </c>
      <c r="K11" s="26">
        <f t="shared" si="4"/>
        <v>60</v>
      </c>
      <c r="L11" s="144"/>
      <c r="M11" s="25">
        <f t="shared" si="5"/>
        <v>0</v>
      </c>
      <c r="N11" s="144"/>
      <c r="O11" s="86"/>
      <c r="P11" s="154">
        <f t="shared" si="0"/>
        <v>8</v>
      </c>
      <c r="Q11" s="22">
        <f t="shared" si="0"/>
        <v>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11</v>
      </c>
      <c r="E12" s="25">
        <f t="shared" si="1"/>
        <v>220</v>
      </c>
      <c r="F12" s="144">
        <v>30</v>
      </c>
      <c r="G12" s="25">
        <f t="shared" si="2"/>
        <v>600</v>
      </c>
      <c r="H12" s="144">
        <v>26</v>
      </c>
      <c r="I12" s="25">
        <f t="shared" si="3"/>
        <v>520</v>
      </c>
      <c r="J12" s="144">
        <v>37</v>
      </c>
      <c r="K12" s="26">
        <f t="shared" si="4"/>
        <v>740</v>
      </c>
      <c r="L12" s="144"/>
      <c r="M12" s="25">
        <f t="shared" si="5"/>
        <v>0</v>
      </c>
      <c r="N12" s="144"/>
      <c r="O12" s="86"/>
      <c r="P12" s="154">
        <f t="shared" si="0"/>
        <v>104</v>
      </c>
      <c r="Q12" s="22">
        <f t="shared" si="0"/>
        <v>2080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52</v>
      </c>
      <c r="E13" s="25">
        <f t="shared" si="1"/>
        <v>520</v>
      </c>
      <c r="F13" s="144">
        <v>298</v>
      </c>
      <c r="G13" s="25">
        <f t="shared" si="2"/>
        <v>2980</v>
      </c>
      <c r="H13" s="144">
        <v>123</v>
      </c>
      <c r="I13" s="25">
        <f t="shared" si="3"/>
        <v>1230</v>
      </c>
      <c r="J13" s="144">
        <v>32</v>
      </c>
      <c r="K13" s="26">
        <f t="shared" si="4"/>
        <v>320</v>
      </c>
      <c r="L13" s="144"/>
      <c r="M13" s="25">
        <f t="shared" si="5"/>
        <v>0</v>
      </c>
      <c r="N13" s="144"/>
      <c r="O13" s="86"/>
      <c r="P13" s="154">
        <f t="shared" si="0"/>
        <v>505</v>
      </c>
      <c r="Q13" s="22">
        <f t="shared" si="0"/>
        <v>5050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4</v>
      </c>
      <c r="E15" s="25"/>
      <c r="F15" s="145">
        <v>28</v>
      </c>
      <c r="G15" s="29"/>
      <c r="H15" s="145">
        <v>13</v>
      </c>
      <c r="I15" s="29"/>
      <c r="J15" s="145">
        <v>3</v>
      </c>
      <c r="K15" s="30"/>
      <c r="L15" s="145"/>
      <c r="M15" s="29"/>
      <c r="N15" s="145"/>
      <c r="O15" s="86"/>
      <c r="P15" s="155">
        <f>SUM(D15+F15+H15+J15+L15+N15)</f>
        <v>48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93</v>
      </c>
      <c r="E17" s="168">
        <f>SUM(E5:E16)</f>
        <v>1665</v>
      </c>
      <c r="F17" s="170">
        <f t="shared" ref="F17:Q17" si="6">SUM(F5:F16)</f>
        <v>404</v>
      </c>
      <c r="G17" s="168">
        <f t="shared" si="6"/>
        <v>5015</v>
      </c>
      <c r="H17" s="170">
        <f t="shared" si="6"/>
        <v>286</v>
      </c>
      <c r="I17" s="168">
        <f t="shared" si="6"/>
        <v>5100</v>
      </c>
      <c r="J17" s="170">
        <f t="shared" si="6"/>
        <v>130</v>
      </c>
      <c r="K17" s="168">
        <f t="shared" si="6"/>
        <v>2805</v>
      </c>
      <c r="L17" s="170">
        <f t="shared" si="6"/>
        <v>0</v>
      </c>
      <c r="M17" s="168">
        <f t="shared" si="6"/>
        <v>0</v>
      </c>
      <c r="N17" s="170">
        <f t="shared" si="6"/>
        <v>0</v>
      </c>
      <c r="O17" s="171">
        <f t="shared" si="6"/>
        <v>0</v>
      </c>
      <c r="P17" s="172">
        <f t="shared" si="6"/>
        <v>913</v>
      </c>
      <c r="Q17" s="173">
        <f t="shared" si="6"/>
        <v>14585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>
        <v>20</v>
      </c>
      <c r="K18" s="222">
        <v>1990</v>
      </c>
      <c r="L18" s="223"/>
      <c r="M18" s="222"/>
      <c r="N18" s="224"/>
      <c r="O18" s="82"/>
      <c r="P18" s="224">
        <f>SUM(N18+L18+J18+H18+F18+D18)</f>
        <v>20</v>
      </c>
      <c r="Q18" s="21">
        <f>SUM(M18+K18+I18+G18+E18+O18)</f>
        <v>1990</v>
      </c>
      <c r="R18" s="84"/>
    </row>
    <row r="19" spans="1:18">
      <c r="A19" s="159" t="s">
        <v>54</v>
      </c>
      <c r="B19" s="160"/>
      <c r="C19" s="160"/>
      <c r="D19" s="226">
        <v>3</v>
      </c>
      <c r="E19" s="27">
        <v>450</v>
      </c>
      <c r="F19" s="226"/>
      <c r="G19" s="27"/>
      <c r="H19" s="226"/>
      <c r="I19" s="27"/>
      <c r="J19" s="226">
        <v>1</v>
      </c>
      <c r="K19" s="27">
        <v>150</v>
      </c>
      <c r="L19" s="144"/>
      <c r="M19" s="27"/>
      <c r="N19" s="227"/>
      <c r="O19" s="228"/>
      <c r="P19" s="227">
        <f>SUM(N19+L19+J19+H19+F19+D19)</f>
        <v>4</v>
      </c>
      <c r="Q19" s="21">
        <f>SUM(M19+K19+I19+G19+E19+O19)</f>
        <v>600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25</v>
      </c>
      <c r="E21" s="237">
        <v>250</v>
      </c>
      <c r="F21" s="238">
        <v>46</v>
      </c>
      <c r="G21" s="237">
        <v>460</v>
      </c>
      <c r="H21" s="238">
        <v>17</v>
      </c>
      <c r="I21" s="237">
        <v>170</v>
      </c>
      <c r="J21" s="238">
        <v>25</v>
      </c>
      <c r="K21" s="237">
        <v>250</v>
      </c>
      <c r="L21" s="238"/>
      <c r="M21" s="237"/>
      <c r="N21" s="238"/>
      <c r="O21" s="237"/>
      <c r="P21" s="239">
        <f>SUM(N21+L21+J21+H21+F21+D21)</f>
        <v>113</v>
      </c>
      <c r="Q21" s="21">
        <f>SUM(M21+K21+I21+G21+E21+O21)</f>
        <v>1130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121</v>
      </c>
      <c r="E22" s="129">
        <f t="shared" si="7"/>
        <v>2365</v>
      </c>
      <c r="F22" s="151">
        <f t="shared" si="7"/>
        <v>450</v>
      </c>
      <c r="G22" s="129">
        <f t="shared" si="7"/>
        <v>5475</v>
      </c>
      <c r="H22" s="151">
        <f t="shared" si="7"/>
        <v>303</v>
      </c>
      <c r="I22" s="129">
        <f t="shared" si="7"/>
        <v>5270</v>
      </c>
      <c r="J22" s="151">
        <f t="shared" si="7"/>
        <v>176</v>
      </c>
      <c r="K22" s="129">
        <f t="shared" si="7"/>
        <v>5195</v>
      </c>
      <c r="L22" s="151">
        <f t="shared" si="7"/>
        <v>0</v>
      </c>
      <c r="M22" s="129">
        <f t="shared" si="7"/>
        <v>0</v>
      </c>
      <c r="N22" s="151">
        <f t="shared" si="7"/>
        <v>0</v>
      </c>
      <c r="O22" s="129">
        <f t="shared" si="7"/>
        <v>0</v>
      </c>
      <c r="P22" s="151">
        <f t="shared" si="7"/>
        <v>1050</v>
      </c>
      <c r="Q22" s="129">
        <f>SUM(Q17:Q21)</f>
        <v>18305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95"/>
      <c r="E25" s="58"/>
      <c r="F25" s="296">
        <v>157</v>
      </c>
      <c r="G25" s="59"/>
      <c r="H25" s="296">
        <v>76</v>
      </c>
      <c r="I25" s="59"/>
      <c r="J25" s="295"/>
      <c r="K25" s="58"/>
      <c r="L25" s="295"/>
      <c r="M25" s="59"/>
      <c r="N25" s="60"/>
      <c r="O25" s="296"/>
      <c r="P25" s="69">
        <f t="shared" ref="P25:Q32" si="8">SUM(D25+F25+H25+J25+L25+N25)</f>
        <v>233</v>
      </c>
      <c r="Q25" s="62">
        <f t="shared" si="8"/>
        <v>0</v>
      </c>
      <c r="R25" s="323">
        <f>SUM(P25:Q26)</f>
        <v>456</v>
      </c>
    </row>
    <row r="26" spans="1:18" ht="15" customHeight="1">
      <c r="A26" s="4" t="s">
        <v>8</v>
      </c>
      <c r="B26" s="23"/>
      <c r="C26" s="23"/>
      <c r="D26" s="6">
        <v>2</v>
      </c>
      <c r="E26" s="7"/>
      <c r="F26" s="6">
        <v>109</v>
      </c>
      <c r="G26" s="7">
        <v>4</v>
      </c>
      <c r="H26" s="6">
        <v>90</v>
      </c>
      <c r="I26" s="7"/>
      <c r="J26" s="294">
        <v>16</v>
      </c>
      <c r="K26" s="7">
        <v>2</v>
      </c>
      <c r="L26" s="6"/>
      <c r="M26" s="7"/>
      <c r="N26" s="294"/>
      <c r="O26" s="294"/>
      <c r="P26" s="70">
        <f t="shared" si="8"/>
        <v>217</v>
      </c>
      <c r="Q26" s="63">
        <f t="shared" si="8"/>
        <v>6</v>
      </c>
      <c r="R26" s="324"/>
    </row>
    <row r="27" spans="1:18">
      <c r="A27" s="4" t="s">
        <v>9</v>
      </c>
      <c r="B27" s="23"/>
      <c r="C27" s="23"/>
      <c r="D27" s="6">
        <v>5</v>
      </c>
      <c r="E27" s="7"/>
      <c r="F27" s="6"/>
      <c r="G27" s="7"/>
      <c r="H27" s="6"/>
      <c r="I27" s="7"/>
      <c r="J27" s="294">
        <v>4</v>
      </c>
      <c r="K27" s="7"/>
      <c r="L27" s="6"/>
      <c r="M27" s="9"/>
      <c r="N27" s="294"/>
      <c r="O27" s="294"/>
      <c r="P27" s="71">
        <f t="shared" si="8"/>
        <v>9</v>
      </c>
      <c r="Q27" s="63">
        <f t="shared" si="8"/>
        <v>0</v>
      </c>
      <c r="R27" s="325">
        <f>SUM(P27:Q28)</f>
        <v>64</v>
      </c>
    </row>
    <row r="28" spans="1:18" ht="15" customHeight="1">
      <c r="A28" s="4" t="s">
        <v>10</v>
      </c>
      <c r="B28" s="23"/>
      <c r="C28" s="23"/>
      <c r="D28" s="6">
        <v>5</v>
      </c>
      <c r="E28" s="7"/>
      <c r="F28" s="6">
        <v>33</v>
      </c>
      <c r="G28" s="7"/>
      <c r="H28" s="6">
        <v>3</v>
      </c>
      <c r="I28" s="7"/>
      <c r="J28" s="294">
        <v>14</v>
      </c>
      <c r="K28" s="7"/>
      <c r="L28" s="6"/>
      <c r="M28" s="9"/>
      <c r="N28" s="294"/>
      <c r="O28" s="294"/>
      <c r="P28" s="71">
        <f t="shared" si="8"/>
        <v>55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/>
      <c r="E29" s="7"/>
      <c r="F29" s="6">
        <v>4</v>
      </c>
      <c r="G29" s="7"/>
      <c r="H29" s="6">
        <v>6</v>
      </c>
      <c r="I29" s="7"/>
      <c r="J29" s="294">
        <v>8</v>
      </c>
      <c r="K29" s="7"/>
      <c r="L29" s="6"/>
      <c r="M29" s="9"/>
      <c r="N29" s="294"/>
      <c r="O29" s="294"/>
      <c r="P29" s="71">
        <f t="shared" si="8"/>
        <v>18</v>
      </c>
      <c r="Q29" s="63">
        <f t="shared" si="8"/>
        <v>0</v>
      </c>
      <c r="R29" s="174">
        <f>SUM(P29:Q29)</f>
        <v>18</v>
      </c>
    </row>
    <row r="30" spans="1:18">
      <c r="A30" s="4" t="s">
        <v>12</v>
      </c>
      <c r="B30" s="23"/>
      <c r="C30" s="23"/>
      <c r="D30" s="6">
        <v>22</v>
      </c>
      <c r="E30" s="7">
        <v>4</v>
      </c>
      <c r="F30" s="6">
        <v>64</v>
      </c>
      <c r="G30" s="7">
        <v>24</v>
      </c>
      <c r="H30" s="6">
        <v>72</v>
      </c>
      <c r="I30" s="7">
        <v>13</v>
      </c>
      <c r="J30" s="294">
        <v>69</v>
      </c>
      <c r="K30" s="7">
        <v>1</v>
      </c>
      <c r="L30" s="6"/>
      <c r="M30" s="9"/>
      <c r="N30" s="294"/>
      <c r="O30" s="294"/>
      <c r="P30" s="71">
        <f t="shared" si="8"/>
        <v>227</v>
      </c>
      <c r="Q30" s="63">
        <f t="shared" si="8"/>
        <v>42</v>
      </c>
      <c r="R30" s="174">
        <f>SUM(P30:Q30)</f>
        <v>269</v>
      </c>
    </row>
    <row r="31" spans="1:18">
      <c r="A31" s="4" t="s">
        <v>44</v>
      </c>
      <c r="B31" s="23"/>
      <c r="C31" s="23"/>
      <c r="D31" s="17">
        <v>55</v>
      </c>
      <c r="E31" s="34"/>
      <c r="F31" s="17">
        <v>9</v>
      </c>
      <c r="G31" s="34"/>
      <c r="H31" s="17">
        <v>26</v>
      </c>
      <c r="I31" s="34"/>
      <c r="J31" s="35">
        <v>16</v>
      </c>
      <c r="K31" s="34"/>
      <c r="L31" s="17"/>
      <c r="M31" s="31"/>
      <c r="N31" s="35"/>
      <c r="O31" s="35"/>
      <c r="P31" s="72">
        <f t="shared" si="8"/>
        <v>106</v>
      </c>
      <c r="Q31" s="64">
        <f t="shared" si="8"/>
        <v>0</v>
      </c>
      <c r="R31" s="175">
        <f>SUM(P31:Q31)</f>
        <v>106</v>
      </c>
    </row>
    <row r="32" spans="1:18" ht="15" thickBot="1">
      <c r="A32" s="114"/>
      <c r="B32" s="111"/>
      <c r="C32" s="111"/>
      <c r="D32" s="37">
        <f t="shared" ref="D32:M32" si="9">SUM(D25:D31)</f>
        <v>89</v>
      </c>
      <c r="E32" s="38">
        <f t="shared" si="9"/>
        <v>4</v>
      </c>
      <c r="F32" s="32">
        <f t="shared" si="9"/>
        <v>376</v>
      </c>
      <c r="G32" s="39">
        <f t="shared" si="9"/>
        <v>28</v>
      </c>
      <c r="H32" s="32">
        <f t="shared" si="9"/>
        <v>273</v>
      </c>
      <c r="I32" s="39">
        <f t="shared" si="9"/>
        <v>13</v>
      </c>
      <c r="J32" s="40">
        <f t="shared" si="9"/>
        <v>127</v>
      </c>
      <c r="K32" s="39">
        <f t="shared" si="9"/>
        <v>3</v>
      </c>
      <c r="L32" s="40">
        <f t="shared" si="9"/>
        <v>0</v>
      </c>
      <c r="M32" s="38">
        <f t="shared" si="9"/>
        <v>0</v>
      </c>
      <c r="N32" s="40"/>
      <c r="O32" s="68">
        <f>SUM(O25:O31)</f>
        <v>0</v>
      </c>
      <c r="P32" s="73">
        <f>SUM(P25:P31)</f>
        <v>865</v>
      </c>
      <c r="Q32" s="33">
        <f t="shared" si="8"/>
        <v>48</v>
      </c>
      <c r="R32" s="61">
        <f>SUM(P32:Q32)</f>
        <v>913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/>
      <c r="E35" s="355"/>
      <c r="F35" s="355">
        <v>22</v>
      </c>
      <c r="G35" s="355"/>
      <c r="H35" s="355">
        <v>16</v>
      </c>
      <c r="I35" s="355"/>
      <c r="J35" s="332"/>
      <c r="K35" s="356"/>
      <c r="L35" s="355"/>
      <c r="M35" s="355"/>
      <c r="N35" s="332"/>
      <c r="O35" s="333"/>
      <c r="P35" s="343">
        <f t="shared" si="10"/>
        <v>38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>
        <v>5</v>
      </c>
      <c r="G36" s="355"/>
      <c r="H36" s="355"/>
      <c r="I36" s="355"/>
      <c r="J36" s="332">
        <v>2</v>
      </c>
      <c r="K36" s="356"/>
      <c r="L36" s="332"/>
      <c r="M36" s="332"/>
      <c r="N36" s="332"/>
      <c r="O36" s="333"/>
      <c r="P36" s="343">
        <f t="shared" si="10"/>
        <v>7</v>
      </c>
      <c r="Q36" s="344"/>
      <c r="R36" s="84"/>
    </row>
    <row r="37" spans="1:18">
      <c r="A37" s="76" t="s">
        <v>17</v>
      </c>
      <c r="B37" s="23"/>
      <c r="C37" s="23"/>
      <c r="D37" s="355">
        <v>4</v>
      </c>
      <c r="E37" s="355"/>
      <c r="F37" s="355">
        <v>1</v>
      </c>
      <c r="G37" s="355"/>
      <c r="H37" s="355">
        <v>1</v>
      </c>
      <c r="I37" s="355"/>
      <c r="J37" s="332">
        <v>1</v>
      </c>
      <c r="K37" s="332"/>
      <c r="L37" s="332"/>
      <c r="M37" s="332"/>
      <c r="N37" s="332"/>
      <c r="O37" s="333"/>
      <c r="P37" s="343">
        <f t="shared" si="10"/>
        <v>7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4</v>
      </c>
      <c r="E40" s="357"/>
      <c r="F40" s="357">
        <f>SUM(F33:G38)</f>
        <v>28</v>
      </c>
      <c r="G40" s="357"/>
      <c r="H40" s="357">
        <f>SUM(H33:I38)</f>
        <v>17</v>
      </c>
      <c r="I40" s="357"/>
      <c r="J40" s="357">
        <f>SUM(J33:K38)</f>
        <v>3</v>
      </c>
      <c r="K40" s="357"/>
      <c r="L40" s="357">
        <f>SUM(L33:M38)</f>
        <v>0</v>
      </c>
      <c r="M40" s="357"/>
      <c r="N40" s="357">
        <f>SUM(N33:O38)</f>
        <v>0</v>
      </c>
      <c r="O40" s="357"/>
      <c r="P40" s="358">
        <f t="shared" si="10"/>
        <v>52</v>
      </c>
      <c r="Q40" s="359"/>
      <c r="R40" s="120">
        <f>SUM(D40:O40)</f>
        <v>52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30</v>
      </c>
      <c r="E42" s="43"/>
      <c r="F42" s="43">
        <f t="shared" ref="F42:N42" si="11">SUM(F8+F9+F14+F15+F5+F7+F6+F16)</f>
        <v>72</v>
      </c>
      <c r="G42" s="43"/>
      <c r="H42" s="43">
        <f t="shared" si="11"/>
        <v>137</v>
      </c>
      <c r="I42" s="43"/>
      <c r="J42" s="43">
        <f t="shared" si="11"/>
        <v>44</v>
      </c>
      <c r="K42" s="43"/>
      <c r="L42" s="43">
        <f>SUM(L8+L9+L14+L15+L5+L7+L6+L16)</f>
        <v>0</v>
      </c>
      <c r="M42" s="43"/>
      <c r="N42" s="43">
        <f t="shared" si="11"/>
        <v>0</v>
      </c>
      <c r="O42" s="43"/>
      <c r="P42" s="376">
        <f>SUM(D42+F42+H42+J42+L42+N42)</f>
        <v>283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30</v>
      </c>
      <c r="E43" s="43"/>
      <c r="F43" s="43">
        <f t="shared" ref="F43:N43" si="12">SUM(F10+F11+F5+F14+F15+F16+F7+F6)</f>
        <v>76</v>
      </c>
      <c r="G43" s="43"/>
      <c r="H43" s="43">
        <f t="shared" si="12"/>
        <v>137</v>
      </c>
      <c r="I43" s="43"/>
      <c r="J43" s="43">
        <f t="shared" si="12"/>
        <v>58</v>
      </c>
      <c r="K43" s="43"/>
      <c r="L43" s="43">
        <f t="shared" si="12"/>
        <v>0</v>
      </c>
      <c r="M43" s="43"/>
      <c r="N43" s="43">
        <f t="shared" si="12"/>
        <v>0</v>
      </c>
      <c r="O43" s="43"/>
      <c r="P43" s="376">
        <f>SUM(D43+F43+H43+J43+L43+N43)</f>
        <v>301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93</v>
      </c>
      <c r="E44" s="44"/>
      <c r="F44" s="44">
        <f t="shared" ref="F44:N44" si="13">SUM(F12+F13+F14+F15+F16+F5+F7+F6)</f>
        <v>400</v>
      </c>
      <c r="G44" s="44"/>
      <c r="H44" s="44">
        <f t="shared" si="13"/>
        <v>286</v>
      </c>
      <c r="I44" s="44"/>
      <c r="J44" s="44">
        <f t="shared" si="13"/>
        <v>110</v>
      </c>
      <c r="K44" s="44"/>
      <c r="L44" s="44">
        <f t="shared" si="13"/>
        <v>0</v>
      </c>
      <c r="M44" s="44"/>
      <c r="N44" s="44">
        <f t="shared" si="13"/>
        <v>0</v>
      </c>
      <c r="O44" s="44"/>
      <c r="P44" s="382">
        <f>SUM(D44+F44+H44+J44+L44+N44)</f>
        <v>889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153</v>
      </c>
      <c r="E45" s="46"/>
      <c r="F45" s="45">
        <f>SUM(F42:F44)</f>
        <v>548</v>
      </c>
      <c r="G45" s="47"/>
      <c r="H45" s="45">
        <f>SUM(H42:H44)</f>
        <v>560</v>
      </c>
      <c r="I45" s="46"/>
      <c r="J45" s="45">
        <f>SUM(J42:J44)</f>
        <v>212</v>
      </c>
      <c r="K45" s="46"/>
      <c r="L45" s="45">
        <f>SUM(L42:L44)</f>
        <v>0</v>
      </c>
      <c r="M45" s="46"/>
      <c r="N45" s="45">
        <f>SUM(N42:N44)</f>
        <v>0</v>
      </c>
      <c r="O45" s="46"/>
      <c r="P45" s="362">
        <f>SUM(P42:P44)</f>
        <v>1473</v>
      </c>
      <c r="Q45" s="363"/>
      <c r="R45" s="120">
        <f>SUM(D45:N45)</f>
        <v>1473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>
        <v>206</v>
      </c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206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276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276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206</v>
      </c>
      <c r="G50" s="118"/>
      <c r="H50" s="118">
        <f>SUM(H47:H49)</f>
        <v>276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482</v>
      </c>
      <c r="Q50" s="54"/>
      <c r="R50" s="122">
        <f>SUM(D50:O50)</f>
        <v>482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R51"/>
  <sheetViews>
    <sheetView topLeftCell="A22" workbookViewId="0">
      <selection activeCell="L47" sqref="L47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42639</v>
      </c>
      <c r="E2" s="330"/>
      <c r="F2" s="330">
        <v>42641</v>
      </c>
      <c r="G2" s="330"/>
      <c r="H2" s="330">
        <v>42642</v>
      </c>
      <c r="I2" s="330"/>
      <c r="J2" s="330">
        <v>42643</v>
      </c>
      <c r="K2" s="330"/>
      <c r="L2" s="330">
        <v>42644</v>
      </c>
      <c r="M2" s="330"/>
      <c r="N2" s="330">
        <v>42645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0" t="s">
        <v>28</v>
      </c>
      <c r="F4" s="85" t="s">
        <v>27</v>
      </c>
      <c r="G4" s="300" t="s">
        <v>28</v>
      </c>
      <c r="H4" s="85" t="s">
        <v>25</v>
      </c>
      <c r="I4" s="300" t="s">
        <v>28</v>
      </c>
      <c r="J4" s="85" t="s">
        <v>25</v>
      </c>
      <c r="K4" s="300" t="s">
        <v>28</v>
      </c>
      <c r="L4" s="85" t="s">
        <v>25</v>
      </c>
      <c r="M4" s="300" t="s">
        <v>28</v>
      </c>
      <c r="N4" s="85" t="s">
        <v>25</v>
      </c>
      <c r="O4" s="300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/>
      <c r="G5" s="25">
        <f>SUM(C5*F5)</f>
        <v>0</v>
      </c>
      <c r="H5" s="143"/>
      <c r="I5" s="25">
        <f>SUM(C5*H5)</f>
        <v>0</v>
      </c>
      <c r="J5" s="143"/>
      <c r="K5" s="26">
        <f>SUM(C5*J5)</f>
        <v>0</v>
      </c>
      <c r="L5" s="143">
        <v>18</v>
      </c>
      <c r="M5" s="25">
        <f>SUM(C5*L5)</f>
        <v>900</v>
      </c>
      <c r="N5" s="143"/>
      <c r="O5" s="86"/>
      <c r="P5" s="152">
        <f t="shared" ref="P5:Q14" si="0">SUM(D5+F5+H5+J5+L5+N5)</f>
        <v>18</v>
      </c>
      <c r="Q5" s="21">
        <f t="shared" si="0"/>
        <v>900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/>
      <c r="G6" s="25">
        <f t="shared" ref="G6:G13" si="2">SUM(F6*C6)</f>
        <v>0</v>
      </c>
      <c r="H6" s="144"/>
      <c r="I6" s="25">
        <f t="shared" ref="I6:I13" si="3">SUM(C6*H6)</f>
        <v>0</v>
      </c>
      <c r="J6" s="144"/>
      <c r="K6" s="26">
        <f t="shared" ref="K6:K13" si="4">SUM(C6*J6)</f>
        <v>0</v>
      </c>
      <c r="L6" s="144">
        <v>63</v>
      </c>
      <c r="M6" s="25">
        <f t="shared" ref="M6:M13" si="5">SUM(C6*L6)</f>
        <v>1575</v>
      </c>
      <c r="N6" s="144"/>
      <c r="O6" s="128"/>
      <c r="P6" s="153">
        <f t="shared" si="0"/>
        <v>63</v>
      </c>
      <c r="Q6" s="21">
        <f t="shared" si="0"/>
        <v>1575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>
        <v>34</v>
      </c>
      <c r="M10" s="25">
        <f t="shared" si="5"/>
        <v>680</v>
      </c>
      <c r="N10" s="144"/>
      <c r="O10" s="86"/>
      <c r="P10" s="154">
        <f t="shared" si="0"/>
        <v>34</v>
      </c>
      <c r="Q10" s="22">
        <f t="shared" si="0"/>
        <v>680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>
        <v>40</v>
      </c>
      <c r="M11" s="25">
        <f t="shared" si="5"/>
        <v>400</v>
      </c>
      <c r="N11" s="144"/>
      <c r="O11" s="86"/>
      <c r="P11" s="154">
        <f t="shared" si="0"/>
        <v>40</v>
      </c>
      <c r="Q11" s="22">
        <f t="shared" si="0"/>
        <v>400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/>
      <c r="G12" s="25">
        <f t="shared" si="2"/>
        <v>0</v>
      </c>
      <c r="H12" s="144"/>
      <c r="I12" s="25">
        <f t="shared" si="3"/>
        <v>0</v>
      </c>
      <c r="J12" s="144"/>
      <c r="K12" s="26">
        <f t="shared" si="4"/>
        <v>0</v>
      </c>
      <c r="L12" s="144">
        <v>37</v>
      </c>
      <c r="M12" s="25">
        <f t="shared" si="5"/>
        <v>740</v>
      </c>
      <c r="N12" s="144"/>
      <c r="O12" s="86"/>
      <c r="P12" s="154">
        <f t="shared" si="0"/>
        <v>37</v>
      </c>
      <c r="Q12" s="22">
        <f t="shared" si="0"/>
        <v>740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/>
      <c r="G13" s="25">
        <f t="shared" si="2"/>
        <v>0</v>
      </c>
      <c r="H13" s="144"/>
      <c r="I13" s="25">
        <f t="shared" si="3"/>
        <v>0</v>
      </c>
      <c r="J13" s="144"/>
      <c r="K13" s="26">
        <f t="shared" si="4"/>
        <v>0</v>
      </c>
      <c r="L13" s="144">
        <v>35</v>
      </c>
      <c r="M13" s="25">
        <f t="shared" si="5"/>
        <v>350</v>
      </c>
      <c r="N13" s="144"/>
      <c r="O13" s="86"/>
      <c r="P13" s="154">
        <f t="shared" si="0"/>
        <v>35</v>
      </c>
      <c r="Q13" s="22">
        <f t="shared" si="0"/>
        <v>350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/>
      <c r="G15" s="29"/>
      <c r="H15" s="145"/>
      <c r="I15" s="29"/>
      <c r="J15" s="145"/>
      <c r="K15" s="30"/>
      <c r="L15" s="145">
        <v>1</v>
      </c>
      <c r="M15" s="29"/>
      <c r="N15" s="145"/>
      <c r="O15" s="86"/>
      <c r="P15" s="155">
        <f>SUM(D15+F15+H15+J15+L15+N15)</f>
        <v>1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629</v>
      </c>
      <c r="O16" s="88"/>
      <c r="P16" s="155">
        <f>SUM(D16+F16+H16+J16+L16+N16)</f>
        <v>629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0</v>
      </c>
      <c r="E17" s="168">
        <f>SUM(E5:E16)</f>
        <v>0</v>
      </c>
      <c r="F17" s="170">
        <f t="shared" ref="F17:Q17" si="6">SUM(F5:F16)</f>
        <v>0</v>
      </c>
      <c r="G17" s="168">
        <f t="shared" si="6"/>
        <v>0</v>
      </c>
      <c r="H17" s="170">
        <f t="shared" si="6"/>
        <v>0</v>
      </c>
      <c r="I17" s="168">
        <f t="shared" si="6"/>
        <v>0</v>
      </c>
      <c r="J17" s="170">
        <f t="shared" si="6"/>
        <v>0</v>
      </c>
      <c r="K17" s="168">
        <f t="shared" si="6"/>
        <v>0</v>
      </c>
      <c r="L17" s="170">
        <f t="shared" si="6"/>
        <v>228</v>
      </c>
      <c r="M17" s="168">
        <f t="shared" si="6"/>
        <v>4645</v>
      </c>
      <c r="N17" s="170">
        <f t="shared" si="6"/>
        <v>629</v>
      </c>
      <c r="O17" s="171">
        <f t="shared" si="6"/>
        <v>0</v>
      </c>
      <c r="P17" s="172">
        <f t="shared" si="6"/>
        <v>857</v>
      </c>
      <c r="Q17" s="173">
        <f t="shared" si="6"/>
        <v>4645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/>
      <c r="E21" s="237"/>
      <c r="F21" s="238"/>
      <c r="G21" s="237"/>
      <c r="H21" s="238"/>
      <c r="I21" s="237"/>
      <c r="J21" s="238"/>
      <c r="K21" s="237"/>
      <c r="L21" s="238">
        <v>44</v>
      </c>
      <c r="M21" s="237">
        <v>440</v>
      </c>
      <c r="N21" s="239">
        <v>107</v>
      </c>
      <c r="O21" s="307">
        <v>1070</v>
      </c>
      <c r="P21" s="239">
        <f>SUM(N21+L21+J21+H21+F21+D21)</f>
        <v>151</v>
      </c>
      <c r="Q21" s="21">
        <f>SUM(M21+K21+I21+G21+E21+O21)</f>
        <v>1510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0</v>
      </c>
      <c r="E22" s="129">
        <f t="shared" si="7"/>
        <v>0</v>
      </c>
      <c r="F22" s="151">
        <f t="shared" si="7"/>
        <v>0</v>
      </c>
      <c r="G22" s="129">
        <f t="shared" si="7"/>
        <v>0</v>
      </c>
      <c r="H22" s="151">
        <f t="shared" si="7"/>
        <v>0</v>
      </c>
      <c r="I22" s="129">
        <f t="shared" si="7"/>
        <v>0</v>
      </c>
      <c r="J22" s="151">
        <f t="shared" si="7"/>
        <v>0</v>
      </c>
      <c r="K22" s="129">
        <f t="shared" si="7"/>
        <v>0</v>
      </c>
      <c r="L22" s="151">
        <f t="shared" si="7"/>
        <v>272</v>
      </c>
      <c r="M22" s="129">
        <f t="shared" si="7"/>
        <v>5085</v>
      </c>
      <c r="N22" s="151">
        <f t="shared" si="7"/>
        <v>736</v>
      </c>
      <c r="O22" s="129">
        <f t="shared" si="7"/>
        <v>1070</v>
      </c>
      <c r="P22" s="151">
        <f t="shared" si="7"/>
        <v>1008</v>
      </c>
      <c r="Q22" s="129">
        <f>SUM(Q17:Q21)</f>
        <v>6155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98"/>
      <c r="E25" s="58"/>
      <c r="F25" s="299"/>
      <c r="G25" s="59"/>
      <c r="H25" s="299"/>
      <c r="I25" s="59"/>
      <c r="J25" s="298"/>
      <c r="K25" s="58"/>
      <c r="L25" s="298"/>
      <c r="M25" s="59"/>
      <c r="N25" s="60"/>
      <c r="O25" s="299">
        <v>17</v>
      </c>
      <c r="P25" s="69">
        <f t="shared" ref="P25:Q32" si="8">SUM(D25+F25+H25+J25+L25+N25)</f>
        <v>0</v>
      </c>
      <c r="Q25" s="62">
        <f t="shared" si="8"/>
        <v>17</v>
      </c>
      <c r="R25" s="323">
        <f>SUM(P25:Q26)</f>
        <v>106</v>
      </c>
    </row>
    <row r="26" spans="1:18" ht="15" customHeight="1">
      <c r="A26" s="4" t="s">
        <v>8</v>
      </c>
      <c r="B26" s="23"/>
      <c r="C26" s="23"/>
      <c r="D26" s="6"/>
      <c r="E26" s="7"/>
      <c r="F26" s="6"/>
      <c r="G26" s="7"/>
      <c r="H26" s="6"/>
      <c r="I26" s="7"/>
      <c r="J26" s="297"/>
      <c r="K26" s="7"/>
      <c r="L26" s="6">
        <v>25</v>
      </c>
      <c r="M26" s="7"/>
      <c r="N26" s="297"/>
      <c r="O26" s="297">
        <v>64</v>
      </c>
      <c r="P26" s="70">
        <f t="shared" si="8"/>
        <v>25</v>
      </c>
      <c r="Q26" s="63">
        <f t="shared" si="8"/>
        <v>64</v>
      </c>
      <c r="R26" s="324"/>
    </row>
    <row r="27" spans="1:18">
      <c r="A27" s="4" t="s">
        <v>9</v>
      </c>
      <c r="B27" s="23"/>
      <c r="C27" s="23"/>
      <c r="D27" s="6"/>
      <c r="E27" s="7"/>
      <c r="F27" s="6"/>
      <c r="G27" s="7"/>
      <c r="H27" s="6"/>
      <c r="I27" s="7"/>
      <c r="J27" s="297"/>
      <c r="K27" s="7"/>
      <c r="L27" s="6">
        <v>27</v>
      </c>
      <c r="M27" s="9"/>
      <c r="N27" s="297"/>
      <c r="O27" s="297">
        <v>30</v>
      </c>
      <c r="P27" s="71">
        <f t="shared" si="8"/>
        <v>27</v>
      </c>
      <c r="Q27" s="63">
        <f t="shared" si="8"/>
        <v>30</v>
      </c>
      <c r="R27" s="325">
        <f>SUM(P27:Q28)</f>
        <v>122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/>
      <c r="I28" s="7"/>
      <c r="J28" s="297"/>
      <c r="K28" s="7"/>
      <c r="L28" s="6">
        <v>16</v>
      </c>
      <c r="M28" s="9"/>
      <c r="N28" s="297"/>
      <c r="O28" s="297">
        <v>49</v>
      </c>
      <c r="P28" s="71">
        <f t="shared" si="8"/>
        <v>16</v>
      </c>
      <c r="Q28" s="63">
        <f t="shared" si="8"/>
        <v>49</v>
      </c>
      <c r="R28" s="326"/>
    </row>
    <row r="29" spans="1:18">
      <c r="A29" s="4" t="s">
        <v>11</v>
      </c>
      <c r="B29" s="23"/>
      <c r="C29" s="23"/>
      <c r="D29" s="6"/>
      <c r="E29" s="7"/>
      <c r="F29" s="6"/>
      <c r="G29" s="7"/>
      <c r="H29" s="6"/>
      <c r="I29" s="7"/>
      <c r="J29" s="297"/>
      <c r="K29" s="7"/>
      <c r="L29" s="6">
        <v>52</v>
      </c>
      <c r="M29" s="9"/>
      <c r="N29" s="297"/>
      <c r="O29" s="297">
        <v>69</v>
      </c>
      <c r="P29" s="71">
        <f t="shared" si="8"/>
        <v>52</v>
      </c>
      <c r="Q29" s="63">
        <f t="shared" si="8"/>
        <v>69</v>
      </c>
      <c r="R29" s="174">
        <f>SUM(P29:Q29)</f>
        <v>121</v>
      </c>
    </row>
    <row r="30" spans="1:18">
      <c r="A30" s="4" t="s">
        <v>12</v>
      </c>
      <c r="B30" s="23"/>
      <c r="C30" s="23"/>
      <c r="D30" s="6"/>
      <c r="E30" s="7"/>
      <c r="F30" s="6"/>
      <c r="G30" s="7"/>
      <c r="H30" s="6"/>
      <c r="I30" s="7"/>
      <c r="J30" s="297"/>
      <c r="K30" s="7"/>
      <c r="L30" s="6">
        <v>94</v>
      </c>
      <c r="M30" s="9">
        <v>1</v>
      </c>
      <c r="N30" s="297"/>
      <c r="O30" s="297">
        <v>345</v>
      </c>
      <c r="P30" s="71">
        <f t="shared" si="8"/>
        <v>94</v>
      </c>
      <c r="Q30" s="63">
        <f t="shared" si="8"/>
        <v>346</v>
      </c>
      <c r="R30" s="174">
        <f>SUM(P30:Q30)</f>
        <v>440</v>
      </c>
    </row>
    <row r="31" spans="1:18">
      <c r="A31" s="4" t="s">
        <v>44</v>
      </c>
      <c r="B31" s="23"/>
      <c r="C31" s="23"/>
      <c r="D31" s="17"/>
      <c r="E31" s="34"/>
      <c r="F31" s="17"/>
      <c r="G31" s="34"/>
      <c r="H31" s="17"/>
      <c r="I31" s="34"/>
      <c r="J31" s="35"/>
      <c r="K31" s="34"/>
      <c r="L31" s="17">
        <v>13</v>
      </c>
      <c r="M31" s="31"/>
      <c r="N31" s="35"/>
      <c r="O31" s="35">
        <v>55</v>
      </c>
      <c r="P31" s="72">
        <f t="shared" si="8"/>
        <v>13</v>
      </c>
      <c r="Q31" s="64">
        <f t="shared" si="8"/>
        <v>55</v>
      </c>
      <c r="R31" s="175">
        <f>SUM(P31:Q31)</f>
        <v>68</v>
      </c>
    </row>
    <row r="32" spans="1:18" ht="15" thickBot="1">
      <c r="A32" s="114"/>
      <c r="B32" s="111"/>
      <c r="C32" s="111"/>
      <c r="D32" s="37">
        <f t="shared" ref="D32:M32" si="9">SUM(D25:D31)</f>
        <v>0</v>
      </c>
      <c r="E32" s="38">
        <f t="shared" si="9"/>
        <v>0</v>
      </c>
      <c r="F32" s="32">
        <f t="shared" si="9"/>
        <v>0</v>
      </c>
      <c r="G32" s="39">
        <f t="shared" si="9"/>
        <v>0</v>
      </c>
      <c r="H32" s="32">
        <f t="shared" si="9"/>
        <v>0</v>
      </c>
      <c r="I32" s="39">
        <f t="shared" si="9"/>
        <v>0</v>
      </c>
      <c r="J32" s="40">
        <f t="shared" si="9"/>
        <v>0</v>
      </c>
      <c r="K32" s="39">
        <f t="shared" si="9"/>
        <v>0</v>
      </c>
      <c r="L32" s="40">
        <f t="shared" si="9"/>
        <v>227</v>
      </c>
      <c r="M32" s="38">
        <f t="shared" si="9"/>
        <v>1</v>
      </c>
      <c r="N32" s="40"/>
      <c r="O32" s="68">
        <f>SUM(O25:O31)</f>
        <v>629</v>
      </c>
      <c r="P32" s="73">
        <f>SUM(P25:P31)</f>
        <v>227</v>
      </c>
      <c r="Q32" s="33">
        <f t="shared" si="8"/>
        <v>630</v>
      </c>
      <c r="R32" s="61">
        <f>SUM(P32:Q32)</f>
        <v>857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629</v>
      </c>
    </row>
    <row r="35" spans="1:18">
      <c r="A35" s="3" t="s">
        <v>15</v>
      </c>
      <c r="B35" s="23"/>
      <c r="C35" s="23"/>
      <c r="D35" s="355"/>
      <c r="E35" s="355"/>
      <c r="F35" s="355"/>
      <c r="G35" s="355"/>
      <c r="H35" s="355"/>
      <c r="I35" s="355"/>
      <c r="J35" s="332"/>
      <c r="K35" s="356"/>
      <c r="L35" s="355">
        <v>5</v>
      </c>
      <c r="M35" s="355"/>
      <c r="N35" s="332"/>
      <c r="O35" s="333"/>
      <c r="P35" s="343">
        <f t="shared" si="10"/>
        <v>5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/>
      <c r="E37" s="355"/>
      <c r="F37" s="355"/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0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0</v>
      </c>
      <c r="E40" s="357"/>
      <c r="F40" s="357">
        <f>SUM(F33:G38)</f>
        <v>0</v>
      </c>
      <c r="G40" s="357"/>
      <c r="H40" s="357">
        <f>SUM(H33:I38)</f>
        <v>0</v>
      </c>
      <c r="I40" s="357"/>
      <c r="J40" s="357">
        <f>SUM(J33:K38)</f>
        <v>0</v>
      </c>
      <c r="K40" s="357"/>
      <c r="L40" s="357">
        <f>SUM(L33:M38)</f>
        <v>5</v>
      </c>
      <c r="M40" s="357"/>
      <c r="N40" s="357">
        <f>SUM(N33:O38)</f>
        <v>0</v>
      </c>
      <c r="O40" s="357"/>
      <c r="P40" s="358">
        <f t="shared" si="10"/>
        <v>5</v>
      </c>
      <c r="Q40" s="359"/>
      <c r="R40" s="120">
        <f>SUM(D40:O40)</f>
        <v>5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0</v>
      </c>
      <c r="E42" s="43"/>
      <c r="F42" s="43">
        <f t="shared" ref="F42:N42" si="11">SUM(F8+F9+F14+F15+F5+F7+F6+F16)</f>
        <v>0</v>
      </c>
      <c r="G42" s="43"/>
      <c r="H42" s="43">
        <f t="shared" si="11"/>
        <v>0</v>
      </c>
      <c r="I42" s="43"/>
      <c r="J42" s="43">
        <f t="shared" si="11"/>
        <v>0</v>
      </c>
      <c r="K42" s="43"/>
      <c r="L42" s="43">
        <f>SUM(L8+L9+L14+L15+L5+L7+L6+L16)</f>
        <v>82</v>
      </c>
      <c r="M42" s="43"/>
      <c r="N42" s="43">
        <f t="shared" si="11"/>
        <v>629</v>
      </c>
      <c r="O42" s="43"/>
      <c r="P42" s="376">
        <f>SUM(D42+F42+H42+J42+L42+N42)</f>
        <v>711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0</v>
      </c>
      <c r="E43" s="43"/>
      <c r="F43" s="43">
        <f t="shared" ref="F43:N43" si="12">SUM(F10+F11+F5+F14+F15+F16+F7+F6)</f>
        <v>0</v>
      </c>
      <c r="G43" s="43"/>
      <c r="H43" s="43">
        <f t="shared" si="12"/>
        <v>0</v>
      </c>
      <c r="I43" s="43"/>
      <c r="J43" s="43">
        <f t="shared" si="12"/>
        <v>0</v>
      </c>
      <c r="K43" s="43"/>
      <c r="L43" s="43">
        <f t="shared" si="12"/>
        <v>156</v>
      </c>
      <c r="M43" s="43"/>
      <c r="N43" s="43">
        <f t="shared" si="12"/>
        <v>629</v>
      </c>
      <c r="O43" s="43"/>
      <c r="P43" s="376">
        <f>SUM(D43+F43+H43+J43+L43+N43)</f>
        <v>785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0</v>
      </c>
      <c r="E44" s="44"/>
      <c r="F44" s="44">
        <f t="shared" ref="F44:N44" si="13">SUM(F12+F13+F14+F15+F16+F5+F7+F6)</f>
        <v>0</v>
      </c>
      <c r="G44" s="44"/>
      <c r="H44" s="44">
        <f t="shared" si="13"/>
        <v>0</v>
      </c>
      <c r="I44" s="44"/>
      <c r="J44" s="44">
        <f t="shared" si="13"/>
        <v>0</v>
      </c>
      <c r="K44" s="44"/>
      <c r="L44" s="44">
        <f t="shared" si="13"/>
        <v>154</v>
      </c>
      <c r="M44" s="44"/>
      <c r="N44" s="44">
        <f t="shared" si="13"/>
        <v>629</v>
      </c>
      <c r="O44" s="44"/>
      <c r="P44" s="382">
        <f>SUM(D44+F44+H44+J44+L44+N44)</f>
        <v>783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0</v>
      </c>
      <c r="E45" s="46"/>
      <c r="F45" s="45">
        <f>SUM(F42:F44)</f>
        <v>0</v>
      </c>
      <c r="G45" s="47"/>
      <c r="H45" s="45">
        <f>SUM(H42:H44)</f>
        <v>0</v>
      </c>
      <c r="I45" s="46"/>
      <c r="J45" s="45">
        <f>SUM(J42:J44)</f>
        <v>0</v>
      </c>
      <c r="K45" s="46"/>
      <c r="L45" s="45">
        <f>SUM(L42:L44)</f>
        <v>392</v>
      </c>
      <c r="M45" s="46"/>
      <c r="N45" s="45">
        <f>SUM(N42:N44)</f>
        <v>1887</v>
      </c>
      <c r="O45" s="46"/>
      <c r="P45" s="362">
        <f>SUM(P42:P44)</f>
        <v>2279</v>
      </c>
      <c r="Q45" s="363"/>
      <c r="R45" s="120">
        <f>SUM(D45:N45)</f>
        <v>2279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30</v>
      </c>
      <c r="M47" s="99"/>
      <c r="N47" s="97"/>
      <c r="O47" s="100"/>
      <c r="P47" s="101">
        <f>SUM(D47+F47+H47+J47+L47+N47)</f>
        <v>30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/>
      <c r="I49" s="103"/>
      <c r="J49" s="102"/>
      <c r="K49" s="103"/>
      <c r="L49" s="102"/>
      <c r="M49" s="104"/>
      <c r="N49" s="102"/>
      <c r="O49" s="105"/>
      <c r="P49" s="106">
        <f>SUM(D49+F49+H49+J49+L49+N49)</f>
        <v>0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0</v>
      </c>
      <c r="I50" s="118"/>
      <c r="J50" s="118">
        <f>SUM(J47:J49)</f>
        <v>0</v>
      </c>
      <c r="K50" s="118"/>
      <c r="L50" s="118">
        <f>SUM(L47:L49)</f>
        <v>30</v>
      </c>
      <c r="M50" s="118"/>
      <c r="N50" s="118">
        <f>SUM(N47:N49)</f>
        <v>0</v>
      </c>
      <c r="O50" s="107"/>
      <c r="P50" s="108">
        <f>SUM(P47:P49)</f>
        <v>30</v>
      </c>
      <c r="Q50" s="54"/>
      <c r="R50" s="122">
        <f>SUM(D50:O50)</f>
        <v>30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R51"/>
  <sheetViews>
    <sheetView view="pageLayout" topLeftCell="A2" workbookViewId="0">
      <pane ySplit="1545" topLeftCell="A28"/>
      <selection activeCell="S26" sqref="S26"/>
      <selection pane="bottomLeft" activeCell="M52" sqref="M52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42646</v>
      </c>
      <c r="E2" s="330"/>
      <c r="F2" s="330">
        <v>42648</v>
      </c>
      <c r="G2" s="330"/>
      <c r="H2" s="330">
        <v>42649</v>
      </c>
      <c r="I2" s="330"/>
      <c r="J2" s="330">
        <v>42650</v>
      </c>
      <c r="K2" s="330"/>
      <c r="L2" s="330">
        <v>42651</v>
      </c>
      <c r="M2" s="330"/>
      <c r="N2" s="330">
        <v>42652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93" t="s">
        <v>28</v>
      </c>
      <c r="F4" s="85" t="s">
        <v>27</v>
      </c>
      <c r="G4" s="293" t="s">
        <v>28</v>
      </c>
      <c r="H4" s="85" t="s">
        <v>25</v>
      </c>
      <c r="I4" s="293" t="s">
        <v>28</v>
      </c>
      <c r="J4" s="85" t="s">
        <v>25</v>
      </c>
      <c r="K4" s="293" t="s">
        <v>28</v>
      </c>
      <c r="L4" s="85" t="s">
        <v>25</v>
      </c>
      <c r="M4" s="293" t="s">
        <v>28</v>
      </c>
      <c r="N4" s="85" t="s">
        <v>25</v>
      </c>
      <c r="O4" s="293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15</v>
      </c>
      <c r="E5" s="25">
        <f>SUM(C5*D5)</f>
        <v>750</v>
      </c>
      <c r="F5" s="143">
        <v>6</v>
      </c>
      <c r="G5" s="25">
        <f>SUM(C5*F5)</f>
        <v>300</v>
      </c>
      <c r="H5" s="143">
        <v>8</v>
      </c>
      <c r="I5" s="25">
        <f>SUM(C5*H5)</f>
        <v>400</v>
      </c>
      <c r="J5" s="143">
        <v>19</v>
      </c>
      <c r="K5" s="26">
        <f>SUM(C5*J5)</f>
        <v>950</v>
      </c>
      <c r="L5" s="143">
        <v>37</v>
      </c>
      <c r="M5" s="25">
        <f>SUM(C5*L5)</f>
        <v>1850</v>
      </c>
      <c r="N5" s="143"/>
      <c r="O5" s="86"/>
      <c r="P5" s="152">
        <f t="shared" ref="P5:Q14" si="0">SUM(D5+F5+H5+J5+L5+N5)</f>
        <v>85</v>
      </c>
      <c r="Q5" s="21">
        <f t="shared" si="0"/>
        <v>4250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35</v>
      </c>
      <c r="E6" s="25">
        <f t="shared" ref="E6:E13" si="1">SUM(C6*D6)</f>
        <v>875</v>
      </c>
      <c r="F6" s="144">
        <v>53</v>
      </c>
      <c r="G6" s="25">
        <f t="shared" ref="G6:G13" si="2">SUM(F6*C6)</f>
        <v>1325</v>
      </c>
      <c r="H6" s="144">
        <v>118</v>
      </c>
      <c r="I6" s="25">
        <f t="shared" ref="I6:I13" si="3">SUM(C6*H6)</f>
        <v>2950</v>
      </c>
      <c r="J6" s="144">
        <v>20</v>
      </c>
      <c r="K6" s="26">
        <f t="shared" ref="K6:K13" si="4">SUM(C6*J6)</f>
        <v>500</v>
      </c>
      <c r="L6" s="144">
        <v>56</v>
      </c>
      <c r="M6" s="25">
        <f t="shared" ref="M6:M13" si="5">SUM(C6*L6)</f>
        <v>1400</v>
      </c>
      <c r="N6" s="144"/>
      <c r="O6" s="128"/>
      <c r="P6" s="153">
        <f t="shared" si="0"/>
        <v>282</v>
      </c>
      <c r="Q6" s="21">
        <f t="shared" si="0"/>
        <v>7050</v>
      </c>
      <c r="R6" s="84"/>
    </row>
    <row r="7" spans="1:18">
      <c r="A7" s="74" t="s">
        <v>2</v>
      </c>
      <c r="B7" s="1"/>
      <c r="C7" s="16"/>
      <c r="D7" s="144">
        <v>193</v>
      </c>
      <c r="E7" s="25"/>
      <c r="F7" s="144">
        <v>78</v>
      </c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271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1</v>
      </c>
      <c r="E8" s="25">
        <f t="shared" si="1"/>
        <v>30</v>
      </c>
      <c r="F8" s="144">
        <v>1</v>
      </c>
      <c r="G8" s="25">
        <f t="shared" si="2"/>
        <v>30</v>
      </c>
      <c r="H8" s="144">
        <v>2</v>
      </c>
      <c r="I8" s="25">
        <f t="shared" si="3"/>
        <v>60</v>
      </c>
      <c r="J8" s="144"/>
      <c r="K8" s="26">
        <f t="shared" si="4"/>
        <v>0</v>
      </c>
      <c r="L8" s="144">
        <v>1</v>
      </c>
      <c r="M8" s="25">
        <f t="shared" si="5"/>
        <v>30</v>
      </c>
      <c r="N8" s="144"/>
      <c r="O8" s="86"/>
      <c r="P8" s="154">
        <f t="shared" si="0"/>
        <v>5</v>
      </c>
      <c r="Q8" s="22">
        <f t="shared" si="0"/>
        <v>150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>
        <v>2</v>
      </c>
      <c r="G9" s="25">
        <f t="shared" si="2"/>
        <v>30</v>
      </c>
      <c r="H9" s="144">
        <v>1</v>
      </c>
      <c r="I9" s="25">
        <f t="shared" si="3"/>
        <v>15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4</v>
      </c>
      <c r="Q9" s="22">
        <f>SUM(E9+G9+I9+K9+M9+O9)</f>
        <v>60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4</v>
      </c>
      <c r="E10" s="25">
        <f t="shared" si="1"/>
        <v>80</v>
      </c>
      <c r="F10" s="144">
        <v>9</v>
      </c>
      <c r="G10" s="25">
        <f t="shared" si="2"/>
        <v>180</v>
      </c>
      <c r="H10" s="144">
        <v>7</v>
      </c>
      <c r="I10" s="25">
        <f t="shared" si="3"/>
        <v>140</v>
      </c>
      <c r="J10" s="144">
        <v>4</v>
      </c>
      <c r="K10" s="26">
        <f t="shared" si="4"/>
        <v>80</v>
      </c>
      <c r="L10" s="144">
        <v>15</v>
      </c>
      <c r="M10" s="25">
        <f t="shared" si="5"/>
        <v>300</v>
      </c>
      <c r="N10" s="144"/>
      <c r="O10" s="86"/>
      <c r="P10" s="154">
        <f t="shared" si="0"/>
        <v>39</v>
      </c>
      <c r="Q10" s="22">
        <f t="shared" si="0"/>
        <v>780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4</v>
      </c>
      <c r="E11" s="25">
        <f t="shared" si="1"/>
        <v>40</v>
      </c>
      <c r="F11" s="144">
        <v>2</v>
      </c>
      <c r="G11" s="25">
        <f t="shared" si="2"/>
        <v>20</v>
      </c>
      <c r="H11" s="144">
        <v>3</v>
      </c>
      <c r="I11" s="25">
        <f t="shared" si="3"/>
        <v>30</v>
      </c>
      <c r="J11" s="144">
        <v>3</v>
      </c>
      <c r="K11" s="26">
        <f t="shared" si="4"/>
        <v>30</v>
      </c>
      <c r="L11" s="144">
        <v>7</v>
      </c>
      <c r="M11" s="25">
        <f t="shared" si="5"/>
        <v>70</v>
      </c>
      <c r="N11" s="144"/>
      <c r="O11" s="86"/>
      <c r="P11" s="154">
        <f t="shared" si="0"/>
        <v>19</v>
      </c>
      <c r="Q11" s="22">
        <f t="shared" si="0"/>
        <v>190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34</v>
      </c>
      <c r="E12" s="25">
        <f t="shared" si="1"/>
        <v>680</v>
      </c>
      <c r="F12" s="144">
        <v>21</v>
      </c>
      <c r="G12" s="25">
        <f t="shared" si="2"/>
        <v>420</v>
      </c>
      <c r="H12" s="144">
        <v>33</v>
      </c>
      <c r="I12" s="25">
        <f t="shared" si="3"/>
        <v>660</v>
      </c>
      <c r="J12" s="144">
        <v>66</v>
      </c>
      <c r="K12" s="26">
        <f t="shared" si="4"/>
        <v>1320</v>
      </c>
      <c r="L12" s="144">
        <v>71</v>
      </c>
      <c r="M12" s="25">
        <f t="shared" si="5"/>
        <v>1420</v>
      </c>
      <c r="N12" s="144"/>
      <c r="O12" s="86"/>
      <c r="P12" s="154">
        <f t="shared" si="0"/>
        <v>225</v>
      </c>
      <c r="Q12" s="22">
        <f t="shared" si="0"/>
        <v>4500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41</v>
      </c>
      <c r="E13" s="25">
        <f t="shared" si="1"/>
        <v>410</v>
      </c>
      <c r="F13" s="144">
        <v>225</v>
      </c>
      <c r="G13" s="25">
        <f t="shared" si="2"/>
        <v>2250</v>
      </c>
      <c r="H13" s="144">
        <v>13</v>
      </c>
      <c r="I13" s="25">
        <f t="shared" si="3"/>
        <v>130</v>
      </c>
      <c r="J13" s="144">
        <v>150</v>
      </c>
      <c r="K13" s="26">
        <f t="shared" si="4"/>
        <v>1500</v>
      </c>
      <c r="L13" s="144">
        <v>43</v>
      </c>
      <c r="M13" s="25">
        <f t="shared" si="5"/>
        <v>430</v>
      </c>
      <c r="N13" s="144"/>
      <c r="O13" s="86"/>
      <c r="P13" s="154">
        <f t="shared" si="0"/>
        <v>472</v>
      </c>
      <c r="Q13" s="22">
        <f t="shared" si="0"/>
        <v>4720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13</v>
      </c>
      <c r="G15" s="29"/>
      <c r="H15" s="145">
        <v>8</v>
      </c>
      <c r="I15" s="29"/>
      <c r="J15" s="145">
        <v>9</v>
      </c>
      <c r="K15" s="30"/>
      <c r="L15" s="145">
        <v>3</v>
      </c>
      <c r="M15" s="29"/>
      <c r="N15" s="145"/>
      <c r="O15" s="86"/>
      <c r="P15" s="155">
        <f>SUM(D15+F15+H15+J15+L15+N15)</f>
        <v>36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704</v>
      </c>
      <c r="O16" s="88"/>
      <c r="P16" s="155">
        <f>SUM(D16+F16+H16+J16+L16+N16)</f>
        <v>704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331</v>
      </c>
      <c r="E17" s="168">
        <f>SUM(E5:E16)</f>
        <v>2880</v>
      </c>
      <c r="F17" s="170">
        <f t="shared" ref="F17:Q17" si="6">SUM(F5:F16)</f>
        <v>410</v>
      </c>
      <c r="G17" s="168">
        <f t="shared" si="6"/>
        <v>4555</v>
      </c>
      <c r="H17" s="170">
        <f t="shared" si="6"/>
        <v>193</v>
      </c>
      <c r="I17" s="168">
        <f t="shared" si="6"/>
        <v>4385</v>
      </c>
      <c r="J17" s="170">
        <f t="shared" si="6"/>
        <v>271</v>
      </c>
      <c r="K17" s="168">
        <f t="shared" si="6"/>
        <v>4380</v>
      </c>
      <c r="L17" s="170">
        <f t="shared" si="6"/>
        <v>233</v>
      </c>
      <c r="M17" s="168">
        <f t="shared" si="6"/>
        <v>5500</v>
      </c>
      <c r="N17" s="170">
        <f t="shared" si="6"/>
        <v>704</v>
      </c>
      <c r="O17" s="171">
        <f t="shared" si="6"/>
        <v>0</v>
      </c>
      <c r="P17" s="172">
        <f t="shared" si="6"/>
        <v>2142</v>
      </c>
      <c r="Q17" s="173">
        <f t="shared" si="6"/>
        <v>21700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>
        <v>2</v>
      </c>
      <c r="I19" s="27">
        <v>300</v>
      </c>
      <c r="J19" s="226"/>
      <c r="K19" s="27"/>
      <c r="L19" s="144"/>
      <c r="M19" s="27"/>
      <c r="N19" s="227"/>
      <c r="O19" s="228"/>
      <c r="P19" s="227">
        <f>SUM(N19+L19+J19+H19+F19+D19)</f>
        <v>2</v>
      </c>
      <c r="Q19" s="21">
        <f>SUM(M19+K19+I19+G19+E19+O19)</f>
        <v>300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20</v>
      </c>
      <c r="E21" s="237">
        <v>200</v>
      </c>
      <c r="F21" s="238">
        <v>26</v>
      </c>
      <c r="G21" s="237">
        <v>260</v>
      </c>
      <c r="H21" s="238">
        <v>25</v>
      </c>
      <c r="I21" s="237">
        <v>250</v>
      </c>
      <c r="J21" s="238">
        <v>27</v>
      </c>
      <c r="K21" s="237">
        <v>270</v>
      </c>
      <c r="L21" s="238">
        <v>34</v>
      </c>
      <c r="M21" s="237">
        <v>340</v>
      </c>
      <c r="N21" s="238">
        <v>87</v>
      </c>
      <c r="O21" s="237">
        <v>870</v>
      </c>
      <c r="P21" s="239">
        <f>SUM(N21+L21+J21+H21+F21+D21)</f>
        <v>219</v>
      </c>
      <c r="Q21" s="21">
        <f>SUM(M21+K21+I21+G21+E21+O21)</f>
        <v>2190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351</v>
      </c>
      <c r="E22" s="129">
        <f t="shared" si="7"/>
        <v>3080</v>
      </c>
      <c r="F22" s="151">
        <f t="shared" si="7"/>
        <v>436</v>
      </c>
      <c r="G22" s="129">
        <f t="shared" si="7"/>
        <v>4815</v>
      </c>
      <c r="H22" s="151">
        <f t="shared" si="7"/>
        <v>220</v>
      </c>
      <c r="I22" s="129">
        <f t="shared" si="7"/>
        <v>4935</v>
      </c>
      <c r="J22" s="151">
        <f t="shared" si="7"/>
        <v>298</v>
      </c>
      <c r="K22" s="129">
        <f t="shared" si="7"/>
        <v>4650</v>
      </c>
      <c r="L22" s="151">
        <f t="shared" si="7"/>
        <v>267</v>
      </c>
      <c r="M22" s="129">
        <f t="shared" si="7"/>
        <v>5840</v>
      </c>
      <c r="N22" s="151">
        <f t="shared" si="7"/>
        <v>791</v>
      </c>
      <c r="O22" s="129">
        <f t="shared" si="7"/>
        <v>870</v>
      </c>
      <c r="P22" s="151">
        <f t="shared" si="7"/>
        <v>2363</v>
      </c>
      <c r="Q22" s="129">
        <f>SUM(Q17:Q21)</f>
        <v>24190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295"/>
      <c r="E25" s="58"/>
      <c r="F25" s="296">
        <v>124</v>
      </c>
      <c r="G25" s="59"/>
      <c r="H25" s="296">
        <v>59</v>
      </c>
      <c r="I25" s="59"/>
      <c r="J25" s="295">
        <v>81</v>
      </c>
      <c r="K25" s="58"/>
      <c r="L25" s="295"/>
      <c r="M25" s="59"/>
      <c r="N25" s="60"/>
      <c r="O25" s="296">
        <v>34</v>
      </c>
      <c r="P25" s="69">
        <f t="shared" ref="P25:Q32" si="8">SUM(D25+F25+H25+J25+L25+N25)</f>
        <v>264</v>
      </c>
      <c r="Q25" s="62">
        <f t="shared" si="8"/>
        <v>34</v>
      </c>
      <c r="R25" s="323">
        <f>SUM(P25:Q26)</f>
        <v>663</v>
      </c>
    </row>
    <row r="26" spans="1:18" ht="15" customHeight="1">
      <c r="A26" s="4" t="s">
        <v>8</v>
      </c>
      <c r="B26" s="23"/>
      <c r="C26" s="23"/>
      <c r="D26" s="6">
        <v>175</v>
      </c>
      <c r="E26" s="7"/>
      <c r="F26" s="6">
        <v>80</v>
      </c>
      <c r="G26" s="7"/>
      <c r="H26" s="6"/>
      <c r="I26" s="7"/>
      <c r="J26" s="294">
        <v>8</v>
      </c>
      <c r="K26" s="7"/>
      <c r="L26" s="6">
        <v>27</v>
      </c>
      <c r="M26" s="7"/>
      <c r="N26" s="294"/>
      <c r="O26" s="294">
        <v>75</v>
      </c>
      <c r="P26" s="70">
        <f t="shared" si="8"/>
        <v>290</v>
      </c>
      <c r="Q26" s="63">
        <f t="shared" si="8"/>
        <v>75</v>
      </c>
      <c r="R26" s="324"/>
    </row>
    <row r="27" spans="1:18">
      <c r="A27" s="4" t="s">
        <v>9</v>
      </c>
      <c r="B27" s="23"/>
      <c r="C27" s="23"/>
      <c r="D27" s="6"/>
      <c r="E27" s="7"/>
      <c r="F27" s="6">
        <v>19</v>
      </c>
      <c r="G27" s="7"/>
      <c r="H27" s="6">
        <v>6</v>
      </c>
      <c r="I27" s="7"/>
      <c r="J27" s="294">
        <v>8</v>
      </c>
      <c r="K27" s="7"/>
      <c r="L27" s="6"/>
      <c r="M27" s="9"/>
      <c r="N27" s="294"/>
      <c r="O27" s="294">
        <v>55</v>
      </c>
      <c r="P27" s="71">
        <f t="shared" si="8"/>
        <v>33</v>
      </c>
      <c r="Q27" s="63">
        <f t="shared" si="8"/>
        <v>55</v>
      </c>
      <c r="R27" s="325">
        <f>SUM(P27:Q28)</f>
        <v>200</v>
      </c>
    </row>
    <row r="28" spans="1:18" ht="15" customHeight="1">
      <c r="A28" s="4" t="s">
        <v>10</v>
      </c>
      <c r="B28" s="23"/>
      <c r="C28" s="23"/>
      <c r="D28" s="6">
        <v>3</v>
      </c>
      <c r="E28" s="7"/>
      <c r="F28" s="6">
        <v>4</v>
      </c>
      <c r="G28" s="7"/>
      <c r="H28" s="6">
        <v>5</v>
      </c>
      <c r="I28" s="7"/>
      <c r="J28" s="294">
        <v>37</v>
      </c>
      <c r="K28" s="7"/>
      <c r="L28" s="6">
        <v>9</v>
      </c>
      <c r="M28" s="9"/>
      <c r="N28" s="294"/>
      <c r="O28" s="294">
        <v>54</v>
      </c>
      <c r="P28" s="71">
        <f t="shared" si="8"/>
        <v>58</v>
      </c>
      <c r="Q28" s="63">
        <f t="shared" si="8"/>
        <v>54</v>
      </c>
      <c r="R28" s="326"/>
    </row>
    <row r="29" spans="1:18">
      <c r="A29" s="4" t="s">
        <v>11</v>
      </c>
      <c r="B29" s="23"/>
      <c r="C29" s="23"/>
      <c r="D29" s="6">
        <v>8</v>
      </c>
      <c r="E29" s="7"/>
      <c r="F29" s="6">
        <v>24</v>
      </c>
      <c r="G29" s="7"/>
      <c r="H29" s="6">
        <v>6</v>
      </c>
      <c r="I29" s="7"/>
      <c r="J29" s="294">
        <v>10</v>
      </c>
      <c r="K29" s="7"/>
      <c r="L29" s="6">
        <v>49</v>
      </c>
      <c r="M29" s="9"/>
      <c r="N29" s="294"/>
      <c r="O29" s="294">
        <v>112</v>
      </c>
      <c r="P29" s="71">
        <f t="shared" si="8"/>
        <v>97</v>
      </c>
      <c r="Q29" s="63">
        <f t="shared" si="8"/>
        <v>112</v>
      </c>
      <c r="R29" s="174">
        <f>SUM(P29:Q29)</f>
        <v>209</v>
      </c>
    </row>
    <row r="30" spans="1:18">
      <c r="A30" s="4" t="s">
        <v>12</v>
      </c>
      <c r="B30" s="23"/>
      <c r="C30" s="23"/>
      <c r="D30" s="6">
        <v>78</v>
      </c>
      <c r="E30" s="7">
        <v>3</v>
      </c>
      <c r="F30" s="6">
        <v>49</v>
      </c>
      <c r="G30" s="7">
        <v>13</v>
      </c>
      <c r="H30" s="6">
        <v>61</v>
      </c>
      <c r="I30" s="7">
        <v>8</v>
      </c>
      <c r="J30" s="294">
        <v>104</v>
      </c>
      <c r="K30" s="7">
        <v>9</v>
      </c>
      <c r="L30" s="6">
        <v>125</v>
      </c>
      <c r="M30" s="9">
        <v>3</v>
      </c>
      <c r="N30" s="294"/>
      <c r="O30" s="294">
        <v>303</v>
      </c>
      <c r="P30" s="71">
        <f t="shared" si="8"/>
        <v>417</v>
      </c>
      <c r="Q30" s="63">
        <f t="shared" si="8"/>
        <v>339</v>
      </c>
      <c r="R30" s="174">
        <f>SUM(P30:Q30)</f>
        <v>756</v>
      </c>
    </row>
    <row r="31" spans="1:18">
      <c r="A31" s="4" t="s">
        <v>44</v>
      </c>
      <c r="B31" s="23"/>
      <c r="C31" s="23"/>
      <c r="D31" s="17">
        <v>64</v>
      </c>
      <c r="E31" s="34"/>
      <c r="F31" s="17">
        <v>97</v>
      </c>
      <c r="G31" s="34"/>
      <c r="H31" s="17">
        <v>48</v>
      </c>
      <c r="I31" s="34"/>
      <c r="J31" s="35">
        <v>14</v>
      </c>
      <c r="K31" s="34"/>
      <c r="L31" s="17">
        <v>20</v>
      </c>
      <c r="M31" s="31"/>
      <c r="N31" s="35"/>
      <c r="O31" s="35">
        <v>71</v>
      </c>
      <c r="P31" s="72">
        <f t="shared" si="8"/>
        <v>243</v>
      </c>
      <c r="Q31" s="64">
        <f t="shared" si="8"/>
        <v>71</v>
      </c>
      <c r="R31" s="175">
        <f>SUM(P31:Q31)</f>
        <v>314</v>
      </c>
    </row>
    <row r="32" spans="1:18" ht="15" thickBot="1">
      <c r="A32" s="114"/>
      <c r="B32" s="111"/>
      <c r="C32" s="111"/>
      <c r="D32" s="37">
        <f t="shared" ref="D32:M32" si="9">SUM(D25:D31)</f>
        <v>328</v>
      </c>
      <c r="E32" s="38">
        <f t="shared" si="9"/>
        <v>3</v>
      </c>
      <c r="F32" s="32">
        <f t="shared" si="9"/>
        <v>397</v>
      </c>
      <c r="G32" s="39">
        <f t="shared" si="9"/>
        <v>13</v>
      </c>
      <c r="H32" s="32">
        <f t="shared" si="9"/>
        <v>185</v>
      </c>
      <c r="I32" s="39">
        <f t="shared" si="9"/>
        <v>8</v>
      </c>
      <c r="J32" s="40">
        <f t="shared" si="9"/>
        <v>262</v>
      </c>
      <c r="K32" s="39">
        <f t="shared" si="9"/>
        <v>9</v>
      </c>
      <c r="L32" s="40">
        <f t="shared" si="9"/>
        <v>230</v>
      </c>
      <c r="M32" s="38">
        <f t="shared" si="9"/>
        <v>3</v>
      </c>
      <c r="N32" s="40"/>
      <c r="O32" s="68">
        <f>SUM(O25:O31)</f>
        <v>704</v>
      </c>
      <c r="P32" s="73">
        <f>SUM(P25:P31)</f>
        <v>1402</v>
      </c>
      <c r="Q32" s="33">
        <f t="shared" si="8"/>
        <v>740</v>
      </c>
      <c r="R32" s="61">
        <f>SUM(P32:Q32)</f>
        <v>2142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704</v>
      </c>
    </row>
    <row r="35" spans="1:18">
      <c r="A35" s="3" t="s">
        <v>15</v>
      </c>
      <c r="B35" s="23"/>
      <c r="C35" s="23"/>
      <c r="D35" s="355">
        <v>9</v>
      </c>
      <c r="E35" s="355"/>
      <c r="F35" s="355">
        <v>13</v>
      </c>
      <c r="G35" s="355"/>
      <c r="H35" s="355">
        <v>5</v>
      </c>
      <c r="I35" s="355"/>
      <c r="J35" s="332">
        <v>14</v>
      </c>
      <c r="K35" s="356"/>
      <c r="L35" s="355">
        <v>1</v>
      </c>
      <c r="M35" s="355"/>
      <c r="N35" s="332"/>
      <c r="O35" s="333"/>
      <c r="P35" s="343">
        <f t="shared" si="10"/>
        <v>42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>
        <v>3</v>
      </c>
      <c r="M36" s="332"/>
      <c r="N36" s="332"/>
      <c r="O36" s="333"/>
      <c r="P36" s="343">
        <f t="shared" si="10"/>
        <v>3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1</v>
      </c>
      <c r="G37" s="355"/>
      <c r="H37" s="355">
        <v>2</v>
      </c>
      <c r="I37" s="355"/>
      <c r="J37" s="332">
        <v>2</v>
      </c>
      <c r="K37" s="332"/>
      <c r="L37" s="332"/>
      <c r="M37" s="332"/>
      <c r="N37" s="332"/>
      <c r="O37" s="333"/>
      <c r="P37" s="343">
        <f t="shared" si="10"/>
        <v>8</v>
      </c>
      <c r="Q37" s="344"/>
      <c r="R37" s="84"/>
    </row>
    <row r="38" spans="1:18" ht="15">
      <c r="A38" s="76" t="s">
        <v>2</v>
      </c>
      <c r="B38" s="23"/>
      <c r="C38" s="23"/>
      <c r="D38" s="355">
        <v>193</v>
      </c>
      <c r="E38" s="355"/>
      <c r="F38" s="355">
        <v>78</v>
      </c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271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205</v>
      </c>
      <c r="E40" s="357"/>
      <c r="F40" s="357">
        <f>SUM(F33:G38)</f>
        <v>92</v>
      </c>
      <c r="G40" s="357"/>
      <c r="H40" s="357">
        <f>SUM(H33:I38)</f>
        <v>7</v>
      </c>
      <c r="I40" s="357"/>
      <c r="J40" s="357">
        <f>SUM(J33:K38)</f>
        <v>16</v>
      </c>
      <c r="K40" s="357"/>
      <c r="L40" s="357">
        <f>SUM(L33:M38)</f>
        <v>4</v>
      </c>
      <c r="M40" s="357"/>
      <c r="N40" s="357">
        <f>SUM(N33:O38)</f>
        <v>0</v>
      </c>
      <c r="O40" s="357"/>
      <c r="P40" s="358">
        <f t="shared" si="10"/>
        <v>324</v>
      </c>
      <c r="Q40" s="359"/>
      <c r="R40" s="120">
        <f>SUM(D40:O40)</f>
        <v>324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248</v>
      </c>
      <c r="E42" s="43"/>
      <c r="F42" s="43">
        <f t="shared" ref="F42:N42" si="11">SUM(F8+F9+F14+F15+F5+F7+F6+F16)</f>
        <v>153</v>
      </c>
      <c r="G42" s="43"/>
      <c r="H42" s="43">
        <f t="shared" si="11"/>
        <v>137</v>
      </c>
      <c r="I42" s="43"/>
      <c r="J42" s="43">
        <f t="shared" si="11"/>
        <v>48</v>
      </c>
      <c r="K42" s="43"/>
      <c r="L42" s="43">
        <f>SUM(L8+L9+L14+L15+L5+L7+L6+L16)</f>
        <v>97</v>
      </c>
      <c r="M42" s="43"/>
      <c r="N42" s="43">
        <f t="shared" si="11"/>
        <v>704</v>
      </c>
      <c r="O42" s="43"/>
      <c r="P42" s="376">
        <f>SUM(D42+F42+H42+J42+L42+N42)</f>
        <v>1387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254</v>
      </c>
      <c r="E43" s="43"/>
      <c r="F43" s="43">
        <f t="shared" ref="F43:N43" si="12">SUM(F10+F11+F5+F14+F15+F16+F7+F6)</f>
        <v>161</v>
      </c>
      <c r="G43" s="43"/>
      <c r="H43" s="43">
        <f t="shared" si="12"/>
        <v>144</v>
      </c>
      <c r="I43" s="43"/>
      <c r="J43" s="43">
        <f t="shared" si="12"/>
        <v>55</v>
      </c>
      <c r="K43" s="43"/>
      <c r="L43" s="43">
        <f t="shared" si="12"/>
        <v>118</v>
      </c>
      <c r="M43" s="43"/>
      <c r="N43" s="43">
        <f t="shared" si="12"/>
        <v>704</v>
      </c>
      <c r="O43" s="43"/>
      <c r="P43" s="376">
        <f>SUM(D43+F43+H43+J43+L43+N43)</f>
        <v>1436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321</v>
      </c>
      <c r="E44" s="44"/>
      <c r="F44" s="44">
        <f t="shared" ref="F44:N44" si="13">SUM(F12+F13+F14+F15+F16+F5+F7+F6)</f>
        <v>396</v>
      </c>
      <c r="G44" s="44"/>
      <c r="H44" s="44">
        <f t="shared" si="13"/>
        <v>180</v>
      </c>
      <c r="I44" s="44"/>
      <c r="J44" s="44">
        <f t="shared" si="13"/>
        <v>264</v>
      </c>
      <c r="K44" s="44"/>
      <c r="L44" s="44">
        <f t="shared" si="13"/>
        <v>210</v>
      </c>
      <c r="M44" s="44"/>
      <c r="N44" s="44">
        <f t="shared" si="13"/>
        <v>704</v>
      </c>
      <c r="O44" s="44"/>
      <c r="P44" s="382">
        <f>SUM(D44+F44+H44+J44+L44+N44)</f>
        <v>2075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823</v>
      </c>
      <c r="E45" s="46"/>
      <c r="F45" s="45">
        <f>SUM(F42:F44)</f>
        <v>710</v>
      </c>
      <c r="G45" s="47"/>
      <c r="H45" s="45">
        <f>SUM(H42:H44)</f>
        <v>461</v>
      </c>
      <c r="I45" s="46"/>
      <c r="J45" s="45">
        <f>SUM(J42:J44)</f>
        <v>367</v>
      </c>
      <c r="K45" s="46"/>
      <c r="L45" s="45">
        <f>SUM(L42:L44)</f>
        <v>425</v>
      </c>
      <c r="M45" s="46"/>
      <c r="N45" s="45">
        <f>SUM(N42:N44)</f>
        <v>2112</v>
      </c>
      <c r="O45" s="46"/>
      <c r="P45" s="362">
        <f>SUM(P42:P44)</f>
        <v>4898</v>
      </c>
      <c r="Q45" s="363"/>
      <c r="R45" s="120">
        <f>SUM(D45:N45)</f>
        <v>4898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20</v>
      </c>
      <c r="M47" s="99"/>
      <c r="N47" s="97"/>
      <c r="O47" s="100"/>
      <c r="P47" s="101">
        <f>SUM(D47+F47+H47+J47+L47+N47)</f>
        <v>20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>
        <v>21</v>
      </c>
      <c r="G48" s="103"/>
      <c r="H48" s="102"/>
      <c r="I48" s="103"/>
      <c r="J48" s="102">
        <v>47</v>
      </c>
      <c r="K48" s="103"/>
      <c r="L48" s="102"/>
      <c r="M48" s="104"/>
      <c r="N48" s="102"/>
      <c r="O48" s="105"/>
      <c r="P48" s="106">
        <f>SUM(D48+F48+H48+J48+L48+N48)</f>
        <v>68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474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474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21</v>
      </c>
      <c r="G50" s="118"/>
      <c r="H50" s="118">
        <f>SUM(H47:H49)</f>
        <v>474</v>
      </c>
      <c r="I50" s="118"/>
      <c r="J50" s="118">
        <f>SUM(J47:J49)</f>
        <v>47</v>
      </c>
      <c r="K50" s="118"/>
      <c r="L50" s="118">
        <f>SUM(L47:L49)</f>
        <v>20</v>
      </c>
      <c r="M50" s="118"/>
      <c r="N50" s="118">
        <f>SUM(N47:N49)</f>
        <v>0</v>
      </c>
      <c r="O50" s="107"/>
      <c r="P50" s="108">
        <f>SUM(P47:P49)</f>
        <v>562</v>
      </c>
      <c r="Q50" s="54"/>
      <c r="R50" s="122">
        <f>SUM(D50:O50)</f>
        <v>562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R51"/>
  <sheetViews>
    <sheetView topLeftCell="A31" workbookViewId="0">
      <selection activeCell="H49" sqref="H49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42653</v>
      </c>
      <c r="E2" s="330"/>
      <c r="F2" s="330">
        <v>42655</v>
      </c>
      <c r="G2" s="330"/>
      <c r="H2" s="330">
        <v>42656</v>
      </c>
      <c r="I2" s="330"/>
      <c r="J2" s="330">
        <v>42657</v>
      </c>
      <c r="K2" s="330"/>
      <c r="L2" s="330">
        <v>42658</v>
      </c>
      <c r="M2" s="330"/>
      <c r="N2" s="330">
        <v>42659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12</v>
      </c>
      <c r="E5" s="25">
        <f>SUM(C5*D5)</f>
        <v>600</v>
      </c>
      <c r="F5" s="143">
        <v>15</v>
      </c>
      <c r="G5" s="25">
        <f>SUM(C5*F5)</f>
        <v>750</v>
      </c>
      <c r="H5" s="143">
        <v>10</v>
      </c>
      <c r="I5" s="25">
        <f>SUM(C5*H5)</f>
        <v>500</v>
      </c>
      <c r="J5" s="143">
        <v>19</v>
      </c>
      <c r="K5" s="26">
        <f>SUM(C5*J5)</f>
        <v>950</v>
      </c>
      <c r="L5" s="143">
        <v>26</v>
      </c>
      <c r="M5" s="25">
        <f>SUM(C5*L5)</f>
        <v>1300</v>
      </c>
      <c r="N5" s="143"/>
      <c r="O5" s="86"/>
      <c r="P5" s="152">
        <f t="shared" ref="P5:Q14" si="0">SUM(D5+F5+H5+J5+L5+N5)</f>
        <v>82</v>
      </c>
      <c r="Q5" s="21">
        <f t="shared" si="0"/>
        <v>4100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18</v>
      </c>
      <c r="E6" s="25">
        <f t="shared" ref="E6:E13" si="1">SUM(C6*D6)</f>
        <v>450</v>
      </c>
      <c r="F6" s="144">
        <v>9</v>
      </c>
      <c r="G6" s="25">
        <f t="shared" ref="G6:G13" si="2">SUM(F6*C6)</f>
        <v>225</v>
      </c>
      <c r="H6" s="144">
        <v>6</v>
      </c>
      <c r="I6" s="25">
        <f t="shared" ref="I6:I13" si="3">SUM(C6*H6)</f>
        <v>150</v>
      </c>
      <c r="J6" s="144">
        <v>24</v>
      </c>
      <c r="K6" s="26">
        <f t="shared" ref="K6:K13" si="4">SUM(C6*J6)</f>
        <v>600</v>
      </c>
      <c r="L6" s="144">
        <v>34</v>
      </c>
      <c r="M6" s="25">
        <f t="shared" ref="M6:M13" si="5">SUM(C6*L6)</f>
        <v>850</v>
      </c>
      <c r="N6" s="144"/>
      <c r="O6" s="128"/>
      <c r="P6" s="153">
        <f t="shared" si="0"/>
        <v>91</v>
      </c>
      <c r="Q6" s="21">
        <f t="shared" si="0"/>
        <v>2275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>
        <v>231</v>
      </c>
      <c r="I7" s="25"/>
      <c r="J7" s="144">
        <v>188</v>
      </c>
      <c r="K7" s="26"/>
      <c r="L7" s="144"/>
      <c r="M7" s="25"/>
      <c r="N7" s="144"/>
      <c r="O7" s="86"/>
      <c r="P7" s="153">
        <f>SUM(D7+F7+H7+J7+L7+N7)</f>
        <v>419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>
        <v>1</v>
      </c>
      <c r="I8" s="25">
        <f t="shared" si="3"/>
        <v>30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211</v>
      </c>
      <c r="G9" s="25">
        <f t="shared" si="2"/>
        <v>3165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211</v>
      </c>
      <c r="Q9" s="22">
        <f>SUM(E9+G9+I9+K9+M9+O9)</f>
        <v>3165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8</v>
      </c>
      <c r="E10" s="25">
        <f t="shared" si="1"/>
        <v>160</v>
      </c>
      <c r="F10" s="144">
        <v>6</v>
      </c>
      <c r="G10" s="25">
        <f t="shared" si="2"/>
        <v>120</v>
      </c>
      <c r="H10" s="144">
        <v>3</v>
      </c>
      <c r="I10" s="25">
        <f t="shared" si="3"/>
        <v>60</v>
      </c>
      <c r="J10" s="144">
        <v>6</v>
      </c>
      <c r="K10" s="26">
        <f t="shared" si="4"/>
        <v>120</v>
      </c>
      <c r="L10" s="144">
        <v>13</v>
      </c>
      <c r="M10" s="25">
        <f t="shared" si="5"/>
        <v>260</v>
      </c>
      <c r="N10" s="144"/>
      <c r="O10" s="86"/>
      <c r="P10" s="154">
        <f t="shared" si="0"/>
        <v>36</v>
      </c>
      <c r="Q10" s="22">
        <f t="shared" si="0"/>
        <v>720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3</v>
      </c>
      <c r="E11" s="25">
        <f t="shared" si="1"/>
        <v>30</v>
      </c>
      <c r="F11" s="144">
        <v>4</v>
      </c>
      <c r="G11" s="25">
        <f t="shared" si="2"/>
        <v>40</v>
      </c>
      <c r="H11" s="144">
        <v>1</v>
      </c>
      <c r="I11" s="25">
        <f t="shared" si="3"/>
        <v>10</v>
      </c>
      <c r="J11" s="144"/>
      <c r="K11" s="26">
        <f t="shared" si="4"/>
        <v>0</v>
      </c>
      <c r="L11" s="144">
        <v>3</v>
      </c>
      <c r="M11" s="25">
        <f t="shared" si="5"/>
        <v>30</v>
      </c>
      <c r="N11" s="144"/>
      <c r="O11" s="86"/>
      <c r="P11" s="154">
        <f t="shared" si="0"/>
        <v>11</v>
      </c>
      <c r="Q11" s="22">
        <f t="shared" si="0"/>
        <v>110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46</v>
      </c>
      <c r="E12" s="25">
        <f t="shared" si="1"/>
        <v>920</v>
      </c>
      <c r="F12" s="144">
        <v>39</v>
      </c>
      <c r="G12" s="25">
        <f t="shared" si="2"/>
        <v>780</v>
      </c>
      <c r="H12" s="144">
        <v>16</v>
      </c>
      <c r="I12" s="25">
        <f t="shared" si="3"/>
        <v>320</v>
      </c>
      <c r="J12" s="144">
        <v>42</v>
      </c>
      <c r="K12" s="26">
        <f t="shared" si="4"/>
        <v>840</v>
      </c>
      <c r="L12" s="144">
        <v>53</v>
      </c>
      <c r="M12" s="25">
        <f t="shared" si="5"/>
        <v>1060</v>
      </c>
      <c r="N12" s="144"/>
      <c r="O12" s="86"/>
      <c r="P12" s="154">
        <f t="shared" si="0"/>
        <v>196</v>
      </c>
      <c r="Q12" s="22">
        <f t="shared" si="0"/>
        <v>3920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118</v>
      </c>
      <c r="E13" s="25">
        <f t="shared" si="1"/>
        <v>1180</v>
      </c>
      <c r="F13" s="144">
        <v>69</v>
      </c>
      <c r="G13" s="25">
        <f t="shared" si="2"/>
        <v>690</v>
      </c>
      <c r="H13" s="144">
        <v>50</v>
      </c>
      <c r="I13" s="25">
        <f t="shared" si="3"/>
        <v>500</v>
      </c>
      <c r="J13" s="144">
        <v>94</v>
      </c>
      <c r="K13" s="26">
        <f t="shared" si="4"/>
        <v>940</v>
      </c>
      <c r="L13" s="144">
        <v>96</v>
      </c>
      <c r="M13" s="25">
        <f t="shared" si="5"/>
        <v>960</v>
      </c>
      <c r="N13" s="144"/>
      <c r="O13" s="86"/>
      <c r="P13" s="154">
        <f t="shared" si="0"/>
        <v>427</v>
      </c>
      <c r="Q13" s="22">
        <f t="shared" si="0"/>
        <v>4270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9</v>
      </c>
      <c r="E15" s="25"/>
      <c r="F15" s="145">
        <v>21</v>
      </c>
      <c r="G15" s="29"/>
      <c r="H15" s="145">
        <v>2</v>
      </c>
      <c r="I15" s="29"/>
      <c r="J15" s="145">
        <v>2</v>
      </c>
      <c r="K15" s="30"/>
      <c r="L15" s="145">
        <v>1</v>
      </c>
      <c r="M15" s="29"/>
      <c r="N15" s="145"/>
      <c r="O15" s="86"/>
      <c r="P15" s="155">
        <f>SUM(D15+F15+H15+J15+L15+N15)</f>
        <v>35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595</v>
      </c>
      <c r="O16" s="88"/>
      <c r="P16" s="155">
        <f>SUM(D16+F16+H16+J16+L16+N16)</f>
        <v>595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214</v>
      </c>
      <c r="E17" s="168">
        <f>SUM(E5:E16)</f>
        <v>3340</v>
      </c>
      <c r="F17" s="170">
        <f t="shared" ref="F17:Q17" si="6">SUM(F5:F16)</f>
        <v>374</v>
      </c>
      <c r="G17" s="168">
        <f t="shared" si="6"/>
        <v>5770</v>
      </c>
      <c r="H17" s="170">
        <f t="shared" si="6"/>
        <v>320</v>
      </c>
      <c r="I17" s="168">
        <f t="shared" si="6"/>
        <v>1570</v>
      </c>
      <c r="J17" s="170">
        <f t="shared" si="6"/>
        <v>375</v>
      </c>
      <c r="K17" s="168">
        <f t="shared" si="6"/>
        <v>3450</v>
      </c>
      <c r="L17" s="170">
        <f t="shared" si="6"/>
        <v>226</v>
      </c>
      <c r="M17" s="168">
        <f t="shared" si="6"/>
        <v>4460</v>
      </c>
      <c r="N17" s="170">
        <f t="shared" si="6"/>
        <v>595</v>
      </c>
      <c r="O17" s="171">
        <f t="shared" si="6"/>
        <v>0</v>
      </c>
      <c r="P17" s="172">
        <f t="shared" si="6"/>
        <v>2104</v>
      </c>
      <c r="Q17" s="173">
        <f t="shared" si="6"/>
        <v>18590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17</v>
      </c>
      <c r="E21" s="237">
        <v>170</v>
      </c>
      <c r="F21" s="238">
        <v>62</v>
      </c>
      <c r="G21" s="237">
        <v>620</v>
      </c>
      <c r="H21" s="238">
        <v>16</v>
      </c>
      <c r="I21" s="237">
        <v>160</v>
      </c>
      <c r="J21" s="238">
        <v>43</v>
      </c>
      <c r="K21" s="237">
        <v>430</v>
      </c>
      <c r="L21" s="238">
        <v>32</v>
      </c>
      <c r="M21" s="237">
        <v>320</v>
      </c>
      <c r="N21" s="238">
        <v>94</v>
      </c>
      <c r="O21" s="237">
        <v>940</v>
      </c>
      <c r="P21" s="239">
        <f>SUM(N21+L21+J21+H21+F21+D21)</f>
        <v>264</v>
      </c>
      <c r="Q21" s="21">
        <f>SUM(M21+K21+I21+G21+E21+O21)</f>
        <v>2640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231</v>
      </c>
      <c r="E22" s="129">
        <f t="shared" si="7"/>
        <v>3510</v>
      </c>
      <c r="F22" s="151">
        <f t="shared" si="7"/>
        <v>436</v>
      </c>
      <c r="G22" s="129">
        <f t="shared" si="7"/>
        <v>6390</v>
      </c>
      <c r="H22" s="151">
        <f t="shared" si="7"/>
        <v>336</v>
      </c>
      <c r="I22" s="129">
        <f t="shared" si="7"/>
        <v>1730</v>
      </c>
      <c r="J22" s="151">
        <f t="shared" si="7"/>
        <v>418</v>
      </c>
      <c r="K22" s="129">
        <f t="shared" si="7"/>
        <v>3880</v>
      </c>
      <c r="L22" s="151">
        <f t="shared" si="7"/>
        <v>258</v>
      </c>
      <c r="M22" s="129">
        <f t="shared" si="7"/>
        <v>4780</v>
      </c>
      <c r="N22" s="151">
        <f t="shared" si="7"/>
        <v>689</v>
      </c>
      <c r="O22" s="129">
        <f t="shared" si="7"/>
        <v>940</v>
      </c>
      <c r="P22" s="151">
        <f t="shared" si="7"/>
        <v>2368</v>
      </c>
      <c r="Q22" s="129">
        <f>SUM(Q17:Q21)</f>
        <v>21230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>
        <v>63</v>
      </c>
      <c r="E25" s="58"/>
      <c r="F25" s="305">
        <v>97</v>
      </c>
      <c r="G25" s="59"/>
      <c r="H25" s="305"/>
      <c r="I25" s="59"/>
      <c r="J25" s="304"/>
      <c r="K25" s="58"/>
      <c r="L25" s="304"/>
      <c r="M25" s="59"/>
      <c r="N25" s="60"/>
      <c r="O25" s="305">
        <v>22</v>
      </c>
      <c r="P25" s="69">
        <f t="shared" ref="P25:Q32" si="8">SUM(D25+F25+H25+J25+L25+N25)</f>
        <v>160</v>
      </c>
      <c r="Q25" s="62">
        <f t="shared" si="8"/>
        <v>22</v>
      </c>
      <c r="R25" s="323">
        <f>SUM(P25:Q26)</f>
        <v>662</v>
      </c>
    </row>
    <row r="26" spans="1:18" ht="15" customHeight="1">
      <c r="A26" s="4" t="s">
        <v>8</v>
      </c>
      <c r="B26" s="23"/>
      <c r="C26" s="23"/>
      <c r="D26" s="6">
        <v>7</v>
      </c>
      <c r="E26" s="7"/>
      <c r="F26" s="6">
        <v>7</v>
      </c>
      <c r="G26" s="7"/>
      <c r="H26" s="6">
        <v>202</v>
      </c>
      <c r="I26" s="7"/>
      <c r="J26" s="303">
        <v>179</v>
      </c>
      <c r="K26" s="7"/>
      <c r="L26" s="6">
        <v>25</v>
      </c>
      <c r="M26" s="7"/>
      <c r="N26" s="303"/>
      <c r="O26" s="303">
        <v>60</v>
      </c>
      <c r="P26" s="70">
        <f t="shared" si="8"/>
        <v>420</v>
      </c>
      <c r="Q26" s="63">
        <f t="shared" si="8"/>
        <v>60</v>
      </c>
      <c r="R26" s="324"/>
    </row>
    <row r="27" spans="1:18">
      <c r="A27" s="4" t="s">
        <v>9</v>
      </c>
      <c r="B27" s="23"/>
      <c r="C27" s="23"/>
      <c r="D27" s="6">
        <v>3</v>
      </c>
      <c r="E27" s="7"/>
      <c r="F27" s="6">
        <v>111</v>
      </c>
      <c r="G27" s="7"/>
      <c r="H27" s="6"/>
      <c r="I27" s="7"/>
      <c r="J27" s="303">
        <v>20</v>
      </c>
      <c r="K27" s="7"/>
      <c r="L27" s="6"/>
      <c r="M27" s="9"/>
      <c r="N27" s="303"/>
      <c r="O27" s="303">
        <v>28</v>
      </c>
      <c r="P27" s="71">
        <f t="shared" si="8"/>
        <v>134</v>
      </c>
      <c r="Q27" s="63">
        <f t="shared" si="8"/>
        <v>28</v>
      </c>
      <c r="R27" s="325">
        <f>SUM(P27:Q28)</f>
        <v>226</v>
      </c>
    </row>
    <row r="28" spans="1:18" ht="15" customHeight="1">
      <c r="A28" s="4" t="s">
        <v>10</v>
      </c>
      <c r="B28" s="23"/>
      <c r="C28" s="23"/>
      <c r="D28" s="6">
        <v>1</v>
      </c>
      <c r="E28" s="7"/>
      <c r="F28" s="6">
        <v>13</v>
      </c>
      <c r="G28" s="7"/>
      <c r="H28" s="6"/>
      <c r="I28" s="7"/>
      <c r="J28" s="303">
        <v>7</v>
      </c>
      <c r="K28" s="7"/>
      <c r="L28" s="6">
        <v>6</v>
      </c>
      <c r="M28" s="9"/>
      <c r="N28" s="303"/>
      <c r="O28" s="303">
        <v>37</v>
      </c>
      <c r="P28" s="71">
        <f t="shared" si="8"/>
        <v>27</v>
      </c>
      <c r="Q28" s="63">
        <f t="shared" si="8"/>
        <v>37</v>
      </c>
      <c r="R28" s="326"/>
    </row>
    <row r="29" spans="1:18">
      <c r="A29" s="4" t="s">
        <v>11</v>
      </c>
      <c r="B29" s="23"/>
      <c r="C29" s="23"/>
      <c r="D29" s="6">
        <v>31</v>
      </c>
      <c r="E29" s="7"/>
      <c r="F29" s="6">
        <v>16</v>
      </c>
      <c r="G29" s="7"/>
      <c r="H29" s="6">
        <v>5</v>
      </c>
      <c r="I29" s="7"/>
      <c r="J29" s="303">
        <v>13</v>
      </c>
      <c r="K29" s="7"/>
      <c r="L29" s="6">
        <v>39</v>
      </c>
      <c r="M29" s="9"/>
      <c r="N29" s="303"/>
      <c r="O29" s="303">
        <v>89</v>
      </c>
      <c r="P29" s="71">
        <f t="shared" si="8"/>
        <v>104</v>
      </c>
      <c r="Q29" s="63">
        <f t="shared" si="8"/>
        <v>89</v>
      </c>
      <c r="R29" s="174">
        <f>SUM(P29:Q29)</f>
        <v>193</v>
      </c>
    </row>
    <row r="30" spans="1:18">
      <c r="A30" s="4" t="s">
        <v>12</v>
      </c>
      <c r="B30" s="23"/>
      <c r="C30" s="23"/>
      <c r="D30" s="6">
        <v>81</v>
      </c>
      <c r="E30" s="7">
        <v>9</v>
      </c>
      <c r="F30" s="6">
        <v>68</v>
      </c>
      <c r="G30" s="7">
        <v>21</v>
      </c>
      <c r="H30" s="6">
        <v>61</v>
      </c>
      <c r="I30" s="7">
        <v>2</v>
      </c>
      <c r="J30" s="303">
        <v>100</v>
      </c>
      <c r="K30" s="7">
        <v>2</v>
      </c>
      <c r="L30" s="6">
        <v>94</v>
      </c>
      <c r="M30" s="9">
        <v>1</v>
      </c>
      <c r="N30" s="303"/>
      <c r="O30" s="303">
        <v>299</v>
      </c>
      <c r="P30" s="71">
        <f t="shared" si="8"/>
        <v>404</v>
      </c>
      <c r="Q30" s="63">
        <f t="shared" si="8"/>
        <v>334</v>
      </c>
      <c r="R30" s="174">
        <f>SUM(P30:Q30)</f>
        <v>738</v>
      </c>
    </row>
    <row r="31" spans="1:18">
      <c r="A31" s="4" t="s">
        <v>44</v>
      </c>
      <c r="B31" s="23"/>
      <c r="C31" s="23"/>
      <c r="D31" s="17">
        <v>19</v>
      </c>
      <c r="E31" s="34"/>
      <c r="F31" s="17">
        <v>41</v>
      </c>
      <c r="G31" s="34"/>
      <c r="H31" s="17">
        <v>50</v>
      </c>
      <c r="I31" s="34"/>
      <c r="J31" s="35">
        <v>54</v>
      </c>
      <c r="K31" s="34"/>
      <c r="L31" s="17">
        <v>61</v>
      </c>
      <c r="M31" s="31"/>
      <c r="N31" s="35"/>
      <c r="O31" s="35">
        <v>60</v>
      </c>
      <c r="P31" s="72">
        <f t="shared" si="8"/>
        <v>225</v>
      </c>
      <c r="Q31" s="64">
        <f t="shared" si="8"/>
        <v>60</v>
      </c>
      <c r="R31" s="175">
        <f>SUM(P31:Q31)</f>
        <v>285</v>
      </c>
    </row>
    <row r="32" spans="1:18" ht="15" thickBot="1">
      <c r="A32" s="114"/>
      <c r="B32" s="111"/>
      <c r="C32" s="111"/>
      <c r="D32" s="37">
        <f t="shared" ref="D32:M32" si="9">SUM(D25:D31)</f>
        <v>205</v>
      </c>
      <c r="E32" s="38">
        <f t="shared" si="9"/>
        <v>9</v>
      </c>
      <c r="F32" s="32">
        <f t="shared" si="9"/>
        <v>353</v>
      </c>
      <c r="G32" s="39">
        <f t="shared" si="9"/>
        <v>21</v>
      </c>
      <c r="H32" s="32">
        <f t="shared" si="9"/>
        <v>318</v>
      </c>
      <c r="I32" s="39">
        <f t="shared" si="9"/>
        <v>2</v>
      </c>
      <c r="J32" s="40">
        <f t="shared" si="9"/>
        <v>373</v>
      </c>
      <c r="K32" s="39">
        <f t="shared" si="9"/>
        <v>2</v>
      </c>
      <c r="L32" s="40">
        <f t="shared" si="9"/>
        <v>225</v>
      </c>
      <c r="M32" s="38">
        <f t="shared" si="9"/>
        <v>1</v>
      </c>
      <c r="N32" s="40"/>
      <c r="O32" s="68">
        <f>SUM(O25:O31)</f>
        <v>595</v>
      </c>
      <c r="P32" s="73">
        <f>SUM(P25:P31)</f>
        <v>1474</v>
      </c>
      <c r="Q32" s="33">
        <f t="shared" si="8"/>
        <v>630</v>
      </c>
      <c r="R32" s="61">
        <f>SUM(P32:Q32)</f>
        <v>2104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>
        <v>1</v>
      </c>
      <c r="K33" s="346"/>
      <c r="L33" s="345"/>
      <c r="M33" s="345"/>
      <c r="N33" s="345"/>
      <c r="O33" s="347"/>
      <c r="P33" s="348">
        <f>SUM(D33:O33)</f>
        <v>1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595</v>
      </c>
    </row>
    <row r="35" spans="1:18">
      <c r="A35" s="3" t="s">
        <v>15</v>
      </c>
      <c r="B35" s="23"/>
      <c r="C35" s="23"/>
      <c r="D35" s="355">
        <v>10</v>
      </c>
      <c r="E35" s="355"/>
      <c r="F35" s="355">
        <v>17</v>
      </c>
      <c r="G35" s="355"/>
      <c r="H35" s="355">
        <v>14</v>
      </c>
      <c r="I35" s="355"/>
      <c r="J35" s="332">
        <v>14</v>
      </c>
      <c r="K35" s="356"/>
      <c r="L35" s="355">
        <v>2</v>
      </c>
      <c r="M35" s="355"/>
      <c r="N35" s="332"/>
      <c r="O35" s="333"/>
      <c r="P35" s="343">
        <f t="shared" si="10"/>
        <v>57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4</v>
      </c>
      <c r="E37" s="355"/>
      <c r="F37" s="355">
        <v>6</v>
      </c>
      <c r="G37" s="355"/>
      <c r="H37" s="355">
        <v>2</v>
      </c>
      <c r="I37" s="355"/>
      <c r="J37" s="332">
        <v>1</v>
      </c>
      <c r="K37" s="332"/>
      <c r="L37" s="332">
        <v>1</v>
      </c>
      <c r="M37" s="332"/>
      <c r="N37" s="332"/>
      <c r="O37" s="333"/>
      <c r="P37" s="343">
        <f t="shared" si="10"/>
        <v>14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14</v>
      </c>
      <c r="E40" s="357"/>
      <c r="F40" s="357">
        <f>SUM(F33:G38)</f>
        <v>23</v>
      </c>
      <c r="G40" s="357"/>
      <c r="H40" s="357">
        <f>SUM(H33:I38)</f>
        <v>16</v>
      </c>
      <c r="I40" s="357"/>
      <c r="J40" s="357">
        <f>SUM(J33:K38)</f>
        <v>16</v>
      </c>
      <c r="K40" s="357"/>
      <c r="L40" s="357">
        <f>SUM(L33:M38)</f>
        <v>3</v>
      </c>
      <c r="M40" s="357"/>
      <c r="N40" s="357">
        <f>SUM(N33:O38)</f>
        <v>0</v>
      </c>
      <c r="O40" s="357"/>
      <c r="P40" s="358">
        <f t="shared" si="10"/>
        <v>72</v>
      </c>
      <c r="Q40" s="359"/>
      <c r="R40" s="120">
        <f>SUM(D40:O40)</f>
        <v>72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39</v>
      </c>
      <c r="E42" s="43"/>
      <c r="F42" s="43">
        <f t="shared" ref="F42:N42" si="11">SUM(F8+F9+F14+F15+F5+F7+F6+F16)</f>
        <v>256</v>
      </c>
      <c r="G42" s="43"/>
      <c r="H42" s="43">
        <f t="shared" si="11"/>
        <v>250</v>
      </c>
      <c r="I42" s="43"/>
      <c r="J42" s="43">
        <f t="shared" si="11"/>
        <v>233</v>
      </c>
      <c r="K42" s="43"/>
      <c r="L42" s="43">
        <f>SUM(L8+L9+L14+L15+L5+L7+L6+L16)</f>
        <v>61</v>
      </c>
      <c r="M42" s="43"/>
      <c r="N42" s="43">
        <f t="shared" si="11"/>
        <v>595</v>
      </c>
      <c r="O42" s="43"/>
      <c r="P42" s="376">
        <f>SUM(D42+F42+H42+J42+L42+N42)</f>
        <v>1434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50</v>
      </c>
      <c r="E43" s="43"/>
      <c r="F43" s="43">
        <f t="shared" ref="F43:N43" si="12">SUM(F10+F11+F5+F14+F15+F16+F7+F6)</f>
        <v>55</v>
      </c>
      <c r="G43" s="43"/>
      <c r="H43" s="43">
        <f t="shared" si="12"/>
        <v>253</v>
      </c>
      <c r="I43" s="43"/>
      <c r="J43" s="43">
        <f t="shared" si="12"/>
        <v>239</v>
      </c>
      <c r="K43" s="43"/>
      <c r="L43" s="43">
        <f t="shared" si="12"/>
        <v>77</v>
      </c>
      <c r="M43" s="43"/>
      <c r="N43" s="43">
        <f t="shared" si="12"/>
        <v>595</v>
      </c>
      <c r="O43" s="43"/>
      <c r="P43" s="376">
        <f>SUM(D43+F43+H43+J43+L43+N43)</f>
        <v>1269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203</v>
      </c>
      <c r="E44" s="44"/>
      <c r="F44" s="44">
        <f t="shared" ref="F44:N44" si="13">SUM(F12+F13+F14+F15+F16+F5+F7+F6)</f>
        <v>153</v>
      </c>
      <c r="G44" s="44"/>
      <c r="H44" s="44">
        <f t="shared" si="13"/>
        <v>315</v>
      </c>
      <c r="I44" s="44"/>
      <c r="J44" s="44">
        <f t="shared" si="13"/>
        <v>369</v>
      </c>
      <c r="K44" s="44"/>
      <c r="L44" s="44">
        <f t="shared" si="13"/>
        <v>210</v>
      </c>
      <c r="M44" s="44"/>
      <c r="N44" s="44">
        <f t="shared" si="13"/>
        <v>595</v>
      </c>
      <c r="O44" s="44"/>
      <c r="P44" s="382">
        <f>SUM(D44+F44+H44+J44+L44+N44)</f>
        <v>1845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292</v>
      </c>
      <c r="E45" s="46"/>
      <c r="F45" s="45">
        <f>SUM(F42:F44)</f>
        <v>464</v>
      </c>
      <c r="G45" s="47"/>
      <c r="H45" s="45">
        <f>SUM(H42:H44)</f>
        <v>818</v>
      </c>
      <c r="I45" s="46"/>
      <c r="J45" s="45">
        <f>SUM(J42:J44)</f>
        <v>841</v>
      </c>
      <c r="K45" s="46"/>
      <c r="L45" s="45">
        <f>SUM(L42:L44)</f>
        <v>348</v>
      </c>
      <c r="M45" s="46"/>
      <c r="N45" s="45">
        <f>SUM(N42:N44)</f>
        <v>1785</v>
      </c>
      <c r="O45" s="46"/>
      <c r="P45" s="362">
        <f>SUM(P42:P44)</f>
        <v>4548</v>
      </c>
      <c r="Q45" s="363"/>
      <c r="R45" s="120">
        <f>SUM(D45:N45)</f>
        <v>4548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301">
        <v>33</v>
      </c>
      <c r="M47" s="99"/>
      <c r="N47" s="97"/>
      <c r="O47" s="100"/>
      <c r="P47" s="101">
        <f>SUM(D47+F47+H47+J47+L47+N47)</f>
        <v>33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>
        <v>153</v>
      </c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153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302">
        <v>152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152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153</v>
      </c>
      <c r="G50" s="118"/>
      <c r="H50" s="118">
        <f>SUM(H47:H49)</f>
        <v>152</v>
      </c>
      <c r="I50" s="118"/>
      <c r="J50" s="118">
        <f>SUM(J47:J49)</f>
        <v>0</v>
      </c>
      <c r="K50" s="118"/>
      <c r="L50" s="118">
        <f>SUM(L47:L49)</f>
        <v>33</v>
      </c>
      <c r="M50" s="118"/>
      <c r="N50" s="118">
        <f>SUM(N47:N49)</f>
        <v>0</v>
      </c>
      <c r="O50" s="107"/>
      <c r="P50" s="108">
        <f>SUM(P47:P49)</f>
        <v>338</v>
      </c>
      <c r="Q50" s="54"/>
      <c r="R50" s="122">
        <f>SUM(D50:O50)</f>
        <v>338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9"/>
  <sheetViews>
    <sheetView topLeftCell="A4" zoomScale="118" zoomScaleNormal="118" workbookViewId="0">
      <selection activeCell="P40" sqref="P40:Q40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4" width="5.5703125" style="24" customWidth="1"/>
    <col min="15" max="15" width="8.140625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 ht="18">
      <c r="C1" s="327" t="s">
        <v>48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18" ht="15" customHeight="1">
      <c r="A2" s="328" t="s">
        <v>55</v>
      </c>
      <c r="B2" s="82"/>
      <c r="C2" s="82"/>
      <c r="D2" s="330">
        <v>42394</v>
      </c>
      <c r="E2" s="330"/>
      <c r="F2" s="330">
        <v>42396</v>
      </c>
      <c r="G2" s="330"/>
      <c r="H2" s="330">
        <v>42397</v>
      </c>
      <c r="I2" s="330"/>
      <c r="J2" s="330">
        <v>42398</v>
      </c>
      <c r="K2" s="330"/>
      <c r="L2" s="330">
        <v>42399</v>
      </c>
      <c r="M2" s="330"/>
      <c r="N2" s="330">
        <v>42400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179" t="s">
        <v>28</v>
      </c>
      <c r="F4" s="85" t="s">
        <v>27</v>
      </c>
      <c r="G4" s="179" t="s">
        <v>28</v>
      </c>
      <c r="H4" s="85" t="s">
        <v>25</v>
      </c>
      <c r="I4" s="179" t="s">
        <v>28</v>
      </c>
      <c r="J4" s="85" t="s">
        <v>25</v>
      </c>
      <c r="K4" s="179" t="s">
        <v>28</v>
      </c>
      <c r="L4" s="85" t="s">
        <v>25</v>
      </c>
      <c r="M4" s="179" t="s">
        <v>28</v>
      </c>
      <c r="N4" s="85" t="s">
        <v>25</v>
      </c>
      <c r="O4" s="179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4</v>
      </c>
      <c r="E5" s="25">
        <f>SUM(D5*C5)</f>
        <v>200</v>
      </c>
      <c r="F5" s="143">
        <v>15</v>
      </c>
      <c r="G5" s="25">
        <f>SUM(F5*C5)</f>
        <v>750</v>
      </c>
      <c r="H5" s="143">
        <v>4</v>
      </c>
      <c r="I5" s="25">
        <f>SUM(H5*C5)</f>
        <v>200</v>
      </c>
      <c r="J5" s="143">
        <v>16</v>
      </c>
      <c r="K5" s="26">
        <f>SUM(J5*C5)</f>
        <v>800</v>
      </c>
      <c r="L5" s="143">
        <v>24</v>
      </c>
      <c r="M5" s="25">
        <f>SUM(L5)*C5</f>
        <v>1200</v>
      </c>
      <c r="N5" s="143"/>
      <c r="O5" s="86"/>
      <c r="P5" s="152">
        <f t="shared" ref="P5:Q19" si="0">SUM(D5+F5+H5+J5+L5+N5)</f>
        <v>63</v>
      </c>
      <c r="Q5" s="21">
        <f t="shared" si="0"/>
        <v>3150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</v>
      </c>
      <c r="E6" s="25">
        <f>SUM(D6*C6)</f>
        <v>50</v>
      </c>
      <c r="F6" s="144">
        <v>36</v>
      </c>
      <c r="G6" s="25">
        <f t="shared" ref="G6:G13" si="1">SUM(F6*C6)</f>
        <v>900</v>
      </c>
      <c r="H6" s="144">
        <v>63</v>
      </c>
      <c r="I6" s="25">
        <f t="shared" ref="I6:I13" si="2">SUM(H6*C6)</f>
        <v>1575</v>
      </c>
      <c r="J6" s="144">
        <v>14</v>
      </c>
      <c r="K6" s="26">
        <f t="shared" ref="K6:K13" si="3">SUM(J6*C6)</f>
        <v>350</v>
      </c>
      <c r="L6" s="144">
        <v>22</v>
      </c>
      <c r="M6" s="25">
        <f t="shared" ref="M6:M13" si="4">SUM(L6)*C6</f>
        <v>550</v>
      </c>
      <c r="N6" s="144"/>
      <c r="O6" s="128"/>
      <c r="P6" s="153">
        <f t="shared" si="0"/>
        <v>137</v>
      </c>
      <c r="Q6" s="21">
        <f t="shared" si="0"/>
        <v>3425</v>
      </c>
      <c r="R6" s="84"/>
    </row>
    <row r="7" spans="1:18">
      <c r="A7" s="197" t="s">
        <v>2</v>
      </c>
      <c r="B7" s="1"/>
      <c r="C7" s="16"/>
      <c r="D7" s="144">
        <v>101</v>
      </c>
      <c r="E7" s="25"/>
      <c r="F7" s="144">
        <v>93</v>
      </c>
      <c r="G7" s="25"/>
      <c r="H7" s="144">
        <v>98</v>
      </c>
      <c r="I7" s="25"/>
      <c r="J7" s="144"/>
      <c r="K7" s="26"/>
      <c r="L7" s="144"/>
      <c r="M7" s="25"/>
      <c r="N7" s="144"/>
      <c r="O7" s="86"/>
      <c r="P7" s="153">
        <f>SUM(D7+F7+H7+J7+L7+N7)</f>
        <v>292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ref="E8:E13" si="5">SUM(D8*C8)</f>
        <v>0</v>
      </c>
      <c r="F8" s="144"/>
      <c r="G8" s="25">
        <f t="shared" si="1"/>
        <v>0</v>
      </c>
      <c r="H8" s="144"/>
      <c r="I8" s="25">
        <f t="shared" si="2"/>
        <v>0</v>
      </c>
      <c r="J8" s="144"/>
      <c r="K8" s="26">
        <f t="shared" si="3"/>
        <v>0</v>
      </c>
      <c r="L8" s="144">
        <v>2</v>
      </c>
      <c r="M8" s="25">
        <f t="shared" si="4"/>
        <v>60</v>
      </c>
      <c r="N8" s="144"/>
      <c r="O8" s="86"/>
      <c r="P8" s="154">
        <f t="shared" si="0"/>
        <v>2</v>
      </c>
      <c r="Q8" s="22">
        <f t="shared" si="0"/>
        <v>60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4</v>
      </c>
      <c r="E9" s="25">
        <f t="shared" si="5"/>
        <v>60</v>
      </c>
      <c r="F9" s="144"/>
      <c r="G9" s="25">
        <f t="shared" si="1"/>
        <v>0</v>
      </c>
      <c r="H9" s="144"/>
      <c r="I9" s="25">
        <f t="shared" si="2"/>
        <v>0</v>
      </c>
      <c r="J9" s="144"/>
      <c r="K9" s="26">
        <f t="shared" si="3"/>
        <v>0</v>
      </c>
      <c r="L9" s="144">
        <v>1</v>
      </c>
      <c r="M9" s="25">
        <f t="shared" si="4"/>
        <v>15</v>
      </c>
      <c r="N9" s="144"/>
      <c r="O9" s="86"/>
      <c r="P9" s="154">
        <f>SUM(D9+F9+H9+J9+L9+N9)</f>
        <v>5</v>
      </c>
      <c r="Q9" s="22">
        <f>SUM(E9+G9+I9+K9+M9+O9)</f>
        <v>75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2</v>
      </c>
      <c r="E10" s="25">
        <f t="shared" si="5"/>
        <v>40</v>
      </c>
      <c r="F10" s="144">
        <v>1</v>
      </c>
      <c r="G10" s="25">
        <f t="shared" si="1"/>
        <v>20</v>
      </c>
      <c r="H10" s="144"/>
      <c r="I10" s="25">
        <f t="shared" si="2"/>
        <v>0</v>
      </c>
      <c r="J10" s="144"/>
      <c r="K10" s="26">
        <f t="shared" si="3"/>
        <v>0</v>
      </c>
      <c r="L10" s="144">
        <v>3</v>
      </c>
      <c r="M10" s="25">
        <f t="shared" si="4"/>
        <v>60</v>
      </c>
      <c r="N10" s="144"/>
      <c r="O10" s="86"/>
      <c r="P10" s="154">
        <f t="shared" si="0"/>
        <v>6</v>
      </c>
      <c r="Q10" s="22">
        <f t="shared" si="0"/>
        <v>120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5</v>
      </c>
      <c r="E11" s="25">
        <f t="shared" si="5"/>
        <v>50</v>
      </c>
      <c r="F11" s="144">
        <v>2</v>
      </c>
      <c r="G11" s="25">
        <f t="shared" si="1"/>
        <v>20</v>
      </c>
      <c r="H11" s="144">
        <v>2</v>
      </c>
      <c r="I11" s="25">
        <f t="shared" si="2"/>
        <v>20</v>
      </c>
      <c r="J11" s="144">
        <v>7</v>
      </c>
      <c r="K11" s="26">
        <f t="shared" si="3"/>
        <v>70</v>
      </c>
      <c r="L11" s="144">
        <v>2</v>
      </c>
      <c r="M11" s="25">
        <f t="shared" si="4"/>
        <v>20</v>
      </c>
      <c r="N11" s="144"/>
      <c r="O11" s="86"/>
      <c r="P11" s="154">
        <f t="shared" si="0"/>
        <v>18</v>
      </c>
      <c r="Q11" s="22">
        <f t="shared" si="0"/>
        <v>180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7</v>
      </c>
      <c r="E12" s="25">
        <f t="shared" si="5"/>
        <v>140</v>
      </c>
      <c r="F12" s="144">
        <v>14</v>
      </c>
      <c r="G12" s="25">
        <f t="shared" si="1"/>
        <v>280</v>
      </c>
      <c r="H12" s="144">
        <v>19</v>
      </c>
      <c r="I12" s="25">
        <f t="shared" si="2"/>
        <v>380</v>
      </c>
      <c r="J12" s="144">
        <v>10</v>
      </c>
      <c r="K12" s="26">
        <f t="shared" si="3"/>
        <v>200</v>
      </c>
      <c r="L12" s="144">
        <v>22</v>
      </c>
      <c r="M12" s="25">
        <f t="shared" si="4"/>
        <v>440</v>
      </c>
      <c r="N12" s="144"/>
      <c r="O12" s="86"/>
      <c r="P12" s="154">
        <f t="shared" si="0"/>
        <v>72</v>
      </c>
      <c r="Q12" s="22">
        <f t="shared" si="0"/>
        <v>1440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33</v>
      </c>
      <c r="E13" s="25">
        <f t="shared" si="5"/>
        <v>330</v>
      </c>
      <c r="F13" s="144">
        <v>3</v>
      </c>
      <c r="G13" s="25">
        <f t="shared" si="1"/>
        <v>30</v>
      </c>
      <c r="H13" s="144">
        <v>3</v>
      </c>
      <c r="I13" s="25">
        <f t="shared" si="2"/>
        <v>30</v>
      </c>
      <c r="J13" s="144">
        <v>4</v>
      </c>
      <c r="K13" s="26">
        <f t="shared" si="3"/>
        <v>40</v>
      </c>
      <c r="L13" s="144">
        <v>34</v>
      </c>
      <c r="M13" s="25">
        <f t="shared" si="4"/>
        <v>340</v>
      </c>
      <c r="N13" s="144"/>
      <c r="O13" s="86"/>
      <c r="P13" s="154">
        <f t="shared" si="0"/>
        <v>77</v>
      </c>
      <c r="Q13" s="22">
        <f t="shared" si="0"/>
        <v>770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10</v>
      </c>
      <c r="E14" s="25">
        <v>250</v>
      </c>
      <c r="F14" s="144">
        <v>5</v>
      </c>
      <c r="G14" s="27">
        <v>125</v>
      </c>
      <c r="H14" s="144">
        <v>5</v>
      </c>
      <c r="I14" s="27">
        <v>125</v>
      </c>
      <c r="J14" s="144">
        <v>10</v>
      </c>
      <c r="K14" s="28">
        <v>250</v>
      </c>
      <c r="L14" s="144">
        <v>30</v>
      </c>
      <c r="M14" s="27">
        <v>750</v>
      </c>
      <c r="N14" s="144"/>
      <c r="O14" s="86"/>
      <c r="P14" s="154">
        <f t="shared" si="0"/>
        <v>60</v>
      </c>
      <c r="Q14" s="22">
        <f t="shared" si="0"/>
        <v>1500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7"/>
      <c r="F15" s="145">
        <v>1</v>
      </c>
      <c r="G15" s="29"/>
      <c r="H15" s="145">
        <v>4</v>
      </c>
      <c r="I15" s="29"/>
      <c r="J15" s="145">
        <v>1</v>
      </c>
      <c r="K15" s="30"/>
      <c r="L15" s="145">
        <v>1</v>
      </c>
      <c r="M15" s="29"/>
      <c r="N15" s="145"/>
      <c r="O15" s="86"/>
      <c r="P15" s="155">
        <f>SUM(D15+F15+H15+J15+L15+N15)</f>
        <v>10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559</v>
      </c>
      <c r="O16" s="88"/>
      <c r="P16" s="155">
        <f>SUM(D16+F16+H16+J16+L16+N16)</f>
        <v>559</v>
      </c>
      <c r="Q16" s="158"/>
      <c r="R16" s="84"/>
    </row>
    <row r="17" spans="1:18">
      <c r="A17" s="164" t="s">
        <v>51</v>
      </c>
      <c r="B17" s="165"/>
      <c r="C17" s="165"/>
      <c r="D17" s="187">
        <f>SUM(D5:D16)</f>
        <v>171</v>
      </c>
      <c r="E17" s="168">
        <f>SUM(E5:E16)</f>
        <v>1120</v>
      </c>
      <c r="F17" s="190">
        <f t="shared" ref="F17:Q17" si="6">SUM(F5:F16)</f>
        <v>170</v>
      </c>
      <c r="G17" s="168">
        <f t="shared" si="6"/>
        <v>2125</v>
      </c>
      <c r="H17" s="190">
        <f t="shared" si="6"/>
        <v>198</v>
      </c>
      <c r="I17" s="168">
        <f t="shared" si="6"/>
        <v>2330</v>
      </c>
      <c r="J17" s="190">
        <f t="shared" si="6"/>
        <v>62</v>
      </c>
      <c r="K17" s="168">
        <f t="shared" si="6"/>
        <v>1710</v>
      </c>
      <c r="L17" s="170">
        <f t="shared" si="6"/>
        <v>141</v>
      </c>
      <c r="M17" s="168">
        <f t="shared" si="6"/>
        <v>3435</v>
      </c>
      <c r="N17" s="170">
        <f t="shared" si="6"/>
        <v>559</v>
      </c>
      <c r="O17" s="171">
        <f t="shared" si="6"/>
        <v>0</v>
      </c>
      <c r="P17" s="172">
        <f t="shared" si="6"/>
        <v>1301</v>
      </c>
      <c r="Q17" s="173">
        <f t="shared" si="6"/>
        <v>10720</v>
      </c>
      <c r="R17" s="84"/>
    </row>
    <row r="18" spans="1:18">
      <c r="A18" s="159" t="s">
        <v>49</v>
      </c>
      <c r="B18" s="160"/>
      <c r="C18" s="160"/>
      <c r="D18" s="192">
        <v>4</v>
      </c>
      <c r="E18" s="25">
        <v>400</v>
      </c>
      <c r="F18" s="192">
        <v>10</v>
      </c>
      <c r="G18" s="27">
        <v>1000</v>
      </c>
      <c r="H18" s="194">
        <v>8</v>
      </c>
      <c r="I18" s="27">
        <v>800</v>
      </c>
      <c r="J18" s="194">
        <v>12</v>
      </c>
      <c r="K18" s="27">
        <v>1200</v>
      </c>
      <c r="L18" s="193"/>
      <c r="M18" s="27">
        <v>0</v>
      </c>
      <c r="N18" s="27"/>
      <c r="O18" s="27"/>
      <c r="P18" s="156">
        <f>SUM(L18+J18+H18+F18+D18)</f>
        <v>34</v>
      </c>
      <c r="Q18" s="21">
        <f>SUM(E18+G18+I18+K18+M18+O18)</f>
        <v>3400</v>
      </c>
      <c r="R18" s="84"/>
    </row>
    <row r="19" spans="1:18">
      <c r="A19" s="124" t="s">
        <v>50</v>
      </c>
      <c r="B19" s="125" t="s">
        <v>1</v>
      </c>
      <c r="C19" s="125"/>
      <c r="D19" s="188"/>
      <c r="E19" s="27">
        <v>150</v>
      </c>
      <c r="F19" s="191"/>
      <c r="G19" s="27">
        <v>200</v>
      </c>
      <c r="H19" s="191"/>
      <c r="I19" s="27">
        <v>190</v>
      </c>
      <c r="J19" s="191"/>
      <c r="K19" s="27">
        <v>110</v>
      </c>
      <c r="L19" s="144"/>
      <c r="M19" s="27">
        <v>310</v>
      </c>
      <c r="N19" s="144"/>
      <c r="O19" s="27">
        <v>1060</v>
      </c>
      <c r="P19" s="156"/>
      <c r="Q19" s="22">
        <f t="shared" si="0"/>
        <v>2020</v>
      </c>
      <c r="R19" s="84"/>
    </row>
    <row r="20" spans="1:18" ht="15" thickBot="1">
      <c r="A20" s="166" t="s">
        <v>52</v>
      </c>
      <c r="B20" s="111"/>
      <c r="C20" s="111"/>
      <c r="D20" s="189">
        <f t="shared" ref="D20:P20" si="7">SUM(D17:D19)</f>
        <v>175</v>
      </c>
      <c r="E20" s="129">
        <f t="shared" si="7"/>
        <v>1670</v>
      </c>
      <c r="F20" s="189">
        <f t="shared" si="7"/>
        <v>180</v>
      </c>
      <c r="G20" s="129">
        <f t="shared" si="7"/>
        <v>3325</v>
      </c>
      <c r="H20" s="189">
        <f t="shared" si="7"/>
        <v>206</v>
      </c>
      <c r="I20" s="129">
        <f t="shared" si="7"/>
        <v>3320</v>
      </c>
      <c r="J20" s="189">
        <f t="shared" si="7"/>
        <v>74</v>
      </c>
      <c r="K20" s="129">
        <f t="shared" si="7"/>
        <v>3020</v>
      </c>
      <c r="L20" s="151">
        <f t="shared" si="7"/>
        <v>141</v>
      </c>
      <c r="M20" s="129">
        <f t="shared" si="7"/>
        <v>3745</v>
      </c>
      <c r="N20" s="151">
        <f t="shared" si="7"/>
        <v>559</v>
      </c>
      <c r="O20" s="129">
        <f t="shared" si="7"/>
        <v>1060</v>
      </c>
      <c r="P20" s="151">
        <f t="shared" si="7"/>
        <v>1335</v>
      </c>
      <c r="Q20" s="129">
        <f>SUM(Q17:Q19)</f>
        <v>16140</v>
      </c>
      <c r="R20" s="84"/>
    </row>
    <row r="21" spans="1:18" s="89" customFormat="1" ht="12.75" customHeight="1" thickTop="1">
      <c r="A21" s="109"/>
      <c r="B21" s="110"/>
      <c r="C21" s="110"/>
      <c r="D21" s="390" t="s">
        <v>45</v>
      </c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2"/>
      <c r="P21" s="339" t="s">
        <v>35</v>
      </c>
      <c r="Q21" s="340"/>
      <c r="R21" s="79" t="s">
        <v>36</v>
      </c>
    </row>
    <row r="22" spans="1:18">
      <c r="A22" s="74"/>
      <c r="B22" s="23"/>
      <c r="C22" s="23"/>
      <c r="D22" s="90" t="s">
        <v>25</v>
      </c>
      <c r="E22" s="90" t="s">
        <v>26</v>
      </c>
      <c r="F22" s="91" t="s">
        <v>27</v>
      </c>
      <c r="G22" s="91" t="s">
        <v>26</v>
      </c>
      <c r="H22" s="91" t="s">
        <v>25</v>
      </c>
      <c r="I22" s="91" t="s">
        <v>26</v>
      </c>
      <c r="J22" s="91" t="s">
        <v>25</v>
      </c>
      <c r="K22" s="91" t="s">
        <v>26</v>
      </c>
      <c r="L22" s="91" t="s">
        <v>25</v>
      </c>
      <c r="M22" s="91" t="s">
        <v>26</v>
      </c>
      <c r="N22" s="91" t="s">
        <v>25</v>
      </c>
      <c r="O22" s="92" t="s">
        <v>26</v>
      </c>
      <c r="P22" s="93" t="s">
        <v>25</v>
      </c>
      <c r="Q22" s="94" t="s">
        <v>26</v>
      </c>
      <c r="R22" s="80"/>
    </row>
    <row r="23" spans="1:18" ht="19.5" customHeight="1">
      <c r="A23" s="3" t="s">
        <v>7</v>
      </c>
      <c r="B23" s="23"/>
      <c r="C23" s="23"/>
      <c r="D23" s="177"/>
      <c r="E23" s="58"/>
      <c r="F23" s="178"/>
      <c r="G23" s="59"/>
      <c r="H23" s="178">
        <v>1</v>
      </c>
      <c r="I23" s="59"/>
      <c r="J23" s="177"/>
      <c r="K23" s="58"/>
      <c r="L23" s="177"/>
      <c r="M23" s="59"/>
      <c r="N23" s="60"/>
      <c r="O23" s="65">
        <v>34</v>
      </c>
      <c r="P23" s="69">
        <f t="shared" ref="P23:Q30" si="8">SUM(D23+F23+H23+J23+L23+N23)</f>
        <v>1</v>
      </c>
      <c r="Q23" s="62">
        <f t="shared" si="8"/>
        <v>34</v>
      </c>
      <c r="R23" s="323">
        <f>SUM(P23:Q24)</f>
        <v>421</v>
      </c>
    </row>
    <row r="24" spans="1:18" ht="15" customHeight="1">
      <c r="A24" s="4" t="s">
        <v>8</v>
      </c>
      <c r="B24" s="23"/>
      <c r="C24" s="23"/>
      <c r="D24" s="6">
        <v>100</v>
      </c>
      <c r="E24" s="7"/>
      <c r="F24" s="6">
        <v>91</v>
      </c>
      <c r="G24" s="7"/>
      <c r="H24" s="6">
        <v>96</v>
      </c>
      <c r="I24" s="7"/>
      <c r="J24" s="176">
        <v>8</v>
      </c>
      <c r="K24" s="7"/>
      <c r="L24" s="6">
        <v>14</v>
      </c>
      <c r="M24" s="7"/>
      <c r="N24" s="176"/>
      <c r="O24" s="66">
        <v>77</v>
      </c>
      <c r="P24" s="70">
        <f t="shared" si="8"/>
        <v>309</v>
      </c>
      <c r="Q24" s="63">
        <f t="shared" si="8"/>
        <v>77</v>
      </c>
      <c r="R24" s="324"/>
    </row>
    <row r="25" spans="1:18">
      <c r="A25" s="4" t="s">
        <v>9</v>
      </c>
      <c r="B25" s="23"/>
      <c r="C25" s="23"/>
      <c r="D25" s="6">
        <v>8</v>
      </c>
      <c r="E25" s="7"/>
      <c r="F25" s="6">
        <v>2</v>
      </c>
      <c r="G25" s="7"/>
      <c r="H25" s="6">
        <v>56</v>
      </c>
      <c r="I25" s="7"/>
      <c r="J25" s="176">
        <v>1</v>
      </c>
      <c r="K25" s="7"/>
      <c r="L25" s="6">
        <v>5</v>
      </c>
      <c r="M25" s="9"/>
      <c r="N25" s="176"/>
      <c r="O25" s="66">
        <v>30</v>
      </c>
      <c r="P25" s="71">
        <f t="shared" si="8"/>
        <v>72</v>
      </c>
      <c r="Q25" s="63">
        <f t="shared" si="8"/>
        <v>30</v>
      </c>
      <c r="R25" s="325">
        <f>SUM(P25:Q26)</f>
        <v>142</v>
      </c>
    </row>
    <row r="26" spans="1:18" ht="15" customHeight="1">
      <c r="A26" s="4" t="s">
        <v>10</v>
      </c>
      <c r="B26" s="23"/>
      <c r="C26" s="23"/>
      <c r="D26" s="6">
        <v>2</v>
      </c>
      <c r="E26" s="7"/>
      <c r="F26" s="6"/>
      <c r="G26" s="7"/>
      <c r="H26" s="6"/>
      <c r="I26" s="7"/>
      <c r="J26" s="176"/>
      <c r="K26" s="7"/>
      <c r="L26" s="6">
        <v>7</v>
      </c>
      <c r="M26" s="9"/>
      <c r="N26" s="176"/>
      <c r="O26" s="66">
        <v>31</v>
      </c>
      <c r="P26" s="71">
        <f t="shared" si="8"/>
        <v>9</v>
      </c>
      <c r="Q26" s="63">
        <f t="shared" si="8"/>
        <v>31</v>
      </c>
      <c r="R26" s="326"/>
    </row>
    <row r="27" spans="1:18">
      <c r="A27" s="4" t="s">
        <v>11</v>
      </c>
      <c r="B27" s="23"/>
      <c r="C27" s="23"/>
      <c r="D27" s="6">
        <v>4</v>
      </c>
      <c r="E27" s="7"/>
      <c r="F27" s="6">
        <v>31</v>
      </c>
      <c r="G27" s="7"/>
      <c r="H27" s="6">
        <v>3</v>
      </c>
      <c r="I27" s="7"/>
      <c r="J27" s="176">
        <v>7</v>
      </c>
      <c r="K27" s="7"/>
      <c r="L27" s="6">
        <v>24</v>
      </c>
      <c r="M27" s="9"/>
      <c r="N27" s="176"/>
      <c r="O27" s="66">
        <v>98</v>
      </c>
      <c r="P27" s="71">
        <f t="shared" si="8"/>
        <v>69</v>
      </c>
      <c r="Q27" s="63">
        <f t="shared" si="8"/>
        <v>98</v>
      </c>
      <c r="R27" s="174">
        <f>SUM(P27:Q27)</f>
        <v>167</v>
      </c>
    </row>
    <row r="28" spans="1:18">
      <c r="A28" s="4" t="s">
        <v>12</v>
      </c>
      <c r="B28" s="23"/>
      <c r="C28" s="23"/>
      <c r="D28" s="6">
        <v>48</v>
      </c>
      <c r="E28" s="7">
        <v>3</v>
      </c>
      <c r="F28" s="6">
        <v>43</v>
      </c>
      <c r="G28" s="7">
        <v>1</v>
      </c>
      <c r="H28" s="6">
        <v>34</v>
      </c>
      <c r="I28" s="7">
        <v>4</v>
      </c>
      <c r="J28" s="176">
        <v>39</v>
      </c>
      <c r="K28" s="7">
        <v>1</v>
      </c>
      <c r="L28" s="6">
        <v>86</v>
      </c>
      <c r="M28" s="9">
        <v>1</v>
      </c>
      <c r="N28" s="176"/>
      <c r="O28" s="66">
        <v>257</v>
      </c>
      <c r="P28" s="71">
        <f t="shared" si="8"/>
        <v>250</v>
      </c>
      <c r="Q28" s="63">
        <f t="shared" si="8"/>
        <v>267</v>
      </c>
      <c r="R28" s="174">
        <f>SUM(P28:Q28)</f>
        <v>517</v>
      </c>
    </row>
    <row r="29" spans="1:18">
      <c r="A29" s="4" t="s">
        <v>44</v>
      </c>
      <c r="B29" s="23"/>
      <c r="C29" s="23"/>
      <c r="D29" s="17">
        <v>6</v>
      </c>
      <c r="E29" s="34"/>
      <c r="F29" s="17">
        <v>2</v>
      </c>
      <c r="G29" s="34"/>
      <c r="H29" s="17">
        <v>4</v>
      </c>
      <c r="I29" s="34"/>
      <c r="J29" s="35">
        <v>6</v>
      </c>
      <c r="K29" s="34"/>
      <c r="L29" s="17">
        <v>4</v>
      </c>
      <c r="M29" s="31"/>
      <c r="N29" s="35"/>
      <c r="O29" s="67">
        <v>32</v>
      </c>
      <c r="P29" s="72">
        <f t="shared" si="8"/>
        <v>22</v>
      </c>
      <c r="Q29" s="64">
        <f t="shared" si="8"/>
        <v>32</v>
      </c>
      <c r="R29" s="175">
        <f>SUM(P29:Q29)</f>
        <v>54</v>
      </c>
    </row>
    <row r="30" spans="1:18" ht="15" thickBot="1">
      <c r="A30" s="114"/>
      <c r="B30" s="111"/>
      <c r="C30" s="111"/>
      <c r="D30" s="37">
        <f t="shared" ref="D30:N30" si="9">SUM(D23:D29)</f>
        <v>168</v>
      </c>
      <c r="E30" s="38">
        <f t="shared" si="9"/>
        <v>3</v>
      </c>
      <c r="F30" s="32">
        <f t="shared" si="9"/>
        <v>169</v>
      </c>
      <c r="G30" s="39">
        <f t="shared" si="9"/>
        <v>1</v>
      </c>
      <c r="H30" s="32">
        <f t="shared" si="9"/>
        <v>194</v>
      </c>
      <c r="I30" s="39">
        <f t="shared" si="9"/>
        <v>4</v>
      </c>
      <c r="J30" s="40">
        <f t="shared" si="9"/>
        <v>61</v>
      </c>
      <c r="K30" s="39">
        <f t="shared" si="9"/>
        <v>1</v>
      </c>
      <c r="L30" s="40">
        <f t="shared" si="9"/>
        <v>140</v>
      </c>
      <c r="M30" s="38">
        <f t="shared" si="9"/>
        <v>1</v>
      </c>
      <c r="N30" s="40">
        <f t="shared" si="9"/>
        <v>0</v>
      </c>
      <c r="O30" s="68">
        <v>559</v>
      </c>
      <c r="P30" s="73">
        <f>SUM(P23:P29)</f>
        <v>732</v>
      </c>
      <c r="Q30" s="33">
        <f t="shared" si="8"/>
        <v>569</v>
      </c>
      <c r="R30" s="61">
        <f>SUM(P30:Q30)</f>
        <v>1301</v>
      </c>
    </row>
    <row r="31" spans="1:18" ht="15" thickTop="1">
      <c r="A31" s="112" t="s">
        <v>13</v>
      </c>
      <c r="B31" s="113"/>
      <c r="C31" s="113"/>
      <c r="D31" s="341"/>
      <c r="E31" s="341"/>
      <c r="F31" s="342"/>
      <c r="G31" s="342"/>
      <c r="H31" s="342"/>
      <c r="I31" s="342"/>
      <c r="J31" s="345"/>
      <c r="K31" s="346"/>
      <c r="L31" s="345"/>
      <c r="M31" s="345"/>
      <c r="N31" s="345"/>
      <c r="O31" s="347"/>
      <c r="P31" s="348">
        <f>SUM(D31:O31)</f>
        <v>0</v>
      </c>
      <c r="Q31" s="349"/>
      <c r="R31" s="84"/>
    </row>
    <row r="32" spans="1:18">
      <c r="A32" s="75" t="s">
        <v>14</v>
      </c>
      <c r="B32" s="23"/>
      <c r="C32" s="23"/>
      <c r="D32" s="332"/>
      <c r="E32" s="356"/>
      <c r="F32" s="355">
        <v>2</v>
      </c>
      <c r="G32" s="355"/>
      <c r="H32" s="355"/>
      <c r="I32" s="355"/>
      <c r="J32" s="332"/>
      <c r="K32" s="356"/>
      <c r="L32" s="332"/>
      <c r="M32" s="356"/>
      <c r="N32" s="332"/>
      <c r="O32" s="333"/>
      <c r="P32" s="343">
        <f t="shared" ref="P32:P37" si="10">SUM(D32:O32)</f>
        <v>2</v>
      </c>
      <c r="Q32" s="344"/>
      <c r="R32" s="130">
        <f>SUM(O23:O29)</f>
        <v>559</v>
      </c>
    </row>
    <row r="33" spans="1:18">
      <c r="A33" s="3" t="s">
        <v>15</v>
      </c>
      <c r="B33" s="23"/>
      <c r="C33" s="23"/>
      <c r="D33" s="355">
        <v>23</v>
      </c>
      <c r="E33" s="355"/>
      <c r="F33" s="355">
        <v>9</v>
      </c>
      <c r="G33" s="355"/>
      <c r="H33" s="355">
        <v>8</v>
      </c>
      <c r="I33" s="355"/>
      <c r="J33" s="332">
        <v>3</v>
      </c>
      <c r="K33" s="356"/>
      <c r="L33" s="355">
        <v>4</v>
      </c>
      <c r="M33" s="355"/>
      <c r="N33" s="332"/>
      <c r="O33" s="333"/>
      <c r="P33" s="343">
        <f t="shared" si="10"/>
        <v>47</v>
      </c>
      <c r="Q33" s="344"/>
      <c r="R33" s="84"/>
    </row>
    <row r="34" spans="1:18">
      <c r="A34" s="3" t="s">
        <v>16</v>
      </c>
      <c r="B34" s="23"/>
      <c r="C34" s="23"/>
      <c r="D34" s="355"/>
      <c r="E34" s="355"/>
      <c r="F34" s="355"/>
      <c r="G34" s="355"/>
      <c r="H34" s="355"/>
      <c r="I34" s="355"/>
      <c r="J34" s="332"/>
      <c r="K34" s="356"/>
      <c r="L34" s="332"/>
      <c r="M34" s="332"/>
      <c r="N34" s="332"/>
      <c r="O34" s="333"/>
      <c r="P34" s="343">
        <f t="shared" si="10"/>
        <v>0</v>
      </c>
      <c r="Q34" s="344"/>
      <c r="R34" s="84"/>
    </row>
    <row r="35" spans="1:18">
      <c r="A35" s="76" t="s">
        <v>17</v>
      </c>
      <c r="B35" s="23"/>
      <c r="C35" s="23"/>
      <c r="D35" s="355">
        <v>3</v>
      </c>
      <c r="E35" s="355"/>
      <c r="F35" s="355"/>
      <c r="G35" s="355"/>
      <c r="H35" s="355">
        <v>1</v>
      </c>
      <c r="I35" s="355"/>
      <c r="J35" s="332">
        <v>1</v>
      </c>
      <c r="K35" s="332"/>
      <c r="L35" s="332"/>
      <c r="M35" s="332"/>
      <c r="N35" s="332"/>
      <c r="O35" s="333"/>
      <c r="P35" s="343">
        <f t="shared" si="10"/>
        <v>5</v>
      </c>
      <c r="Q35" s="344"/>
      <c r="R35" s="84"/>
    </row>
    <row r="36" spans="1:18" ht="15">
      <c r="A36" s="196" t="s">
        <v>2</v>
      </c>
      <c r="B36" s="23"/>
      <c r="C36" s="23"/>
      <c r="D36" s="360">
        <v>101</v>
      </c>
      <c r="E36" s="361"/>
      <c r="F36" s="360">
        <v>93</v>
      </c>
      <c r="G36" s="361"/>
      <c r="H36" s="360">
        <v>98</v>
      </c>
      <c r="I36" s="361"/>
      <c r="J36" s="364"/>
      <c r="K36" s="365"/>
      <c r="L36" s="364"/>
      <c r="M36" s="365"/>
      <c r="N36" s="364"/>
      <c r="O36" s="366"/>
      <c r="P36" s="343">
        <f t="shared" si="10"/>
        <v>292</v>
      </c>
      <c r="Q36" s="344"/>
      <c r="R36" s="119"/>
    </row>
    <row r="37" spans="1:18" ht="15" thickBot="1">
      <c r="A37" s="76"/>
      <c r="B37" s="23"/>
      <c r="C37" s="23"/>
      <c r="D37" s="357">
        <f>SUM(D31:E36)</f>
        <v>127</v>
      </c>
      <c r="E37" s="357"/>
      <c r="F37" s="357">
        <f>SUM(F31:G36)</f>
        <v>104</v>
      </c>
      <c r="G37" s="357"/>
      <c r="H37" s="357">
        <f>SUM(H31:I36)</f>
        <v>107</v>
      </c>
      <c r="I37" s="357"/>
      <c r="J37" s="357">
        <f>SUM(J31:K36)</f>
        <v>4</v>
      </c>
      <c r="K37" s="357"/>
      <c r="L37" s="357">
        <f>SUM(L31:M36)</f>
        <v>4</v>
      </c>
      <c r="M37" s="357"/>
      <c r="N37" s="357">
        <f>SUM(N31:O36)</f>
        <v>0</v>
      </c>
      <c r="O37" s="357"/>
      <c r="P37" s="358">
        <f t="shared" si="10"/>
        <v>346</v>
      </c>
      <c r="Q37" s="359"/>
      <c r="R37" s="120">
        <f>SUM(D37:O37)</f>
        <v>346</v>
      </c>
    </row>
    <row r="38" spans="1:18" ht="12.75" customHeight="1" thickTop="1">
      <c r="A38" s="370" t="s">
        <v>29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2"/>
      <c r="Q38" s="373"/>
      <c r="R38" s="121"/>
    </row>
    <row r="39" spans="1:18" ht="15">
      <c r="A39" s="374" t="s">
        <v>40</v>
      </c>
      <c r="B39" s="375"/>
      <c r="C39" s="375"/>
      <c r="D39" s="43">
        <f>SUM(D8+D9+D14+D15+D5+D7+D6+D16)</f>
        <v>124</v>
      </c>
      <c r="E39" s="43"/>
      <c r="F39" s="43">
        <f>SUM(F8+F9+F14+F15+F5+F7+F6+F16)</f>
        <v>150</v>
      </c>
      <c r="G39" s="43"/>
      <c r="H39" s="43">
        <f>SUM(H8+H9+H14+H15+H5+H7+H6+H16)</f>
        <v>174</v>
      </c>
      <c r="I39" s="43"/>
      <c r="J39" s="43">
        <f>SUM(J8+J9+J14+J15+J5+J7+J6+J16)</f>
        <v>41</v>
      </c>
      <c r="K39" s="43"/>
      <c r="L39" s="43">
        <f>SUM(L8+L9+L14+L15+L5+L7+L6+L16)</f>
        <v>80</v>
      </c>
      <c r="M39" s="43"/>
      <c r="N39" s="43">
        <f>SUM(N8+N9+N14+N15+N5+N7+N6+N16)</f>
        <v>559</v>
      </c>
      <c r="O39" s="43"/>
      <c r="P39" s="376">
        <f>SUM(D39+F39+H39+J39+L39+N39)</f>
        <v>1128</v>
      </c>
      <c r="Q39" s="377"/>
      <c r="R39" s="121"/>
    </row>
    <row r="40" spans="1:18" ht="15">
      <c r="A40" s="378" t="s">
        <v>30</v>
      </c>
      <c r="B40" s="379"/>
      <c r="C40" s="379"/>
      <c r="D40" s="43">
        <f>SUM(D10+D11+D5+D14+D15+D16+D7+D6)</f>
        <v>127</v>
      </c>
      <c r="E40" s="43"/>
      <c r="F40" s="43">
        <f t="shared" ref="F40:N40" si="11">SUM(F10+F11+F5+F14+F15+F16+F7+F6)</f>
        <v>153</v>
      </c>
      <c r="G40" s="43"/>
      <c r="H40" s="43">
        <f t="shared" si="11"/>
        <v>176</v>
      </c>
      <c r="I40" s="43"/>
      <c r="J40" s="43">
        <f t="shared" si="11"/>
        <v>48</v>
      </c>
      <c r="K40" s="43"/>
      <c r="L40" s="43">
        <f>SUM(L10+L11+L5+L14+L15+L16+L7+L6)</f>
        <v>82</v>
      </c>
      <c r="M40" s="43"/>
      <c r="N40" s="43">
        <f t="shared" si="11"/>
        <v>559</v>
      </c>
      <c r="O40" s="43"/>
      <c r="P40" s="376">
        <f>SUM(D40+F40+H40+J40+L40+N40)</f>
        <v>1145</v>
      </c>
      <c r="Q40" s="377"/>
      <c r="R40" s="121"/>
    </row>
    <row r="41" spans="1:18" ht="15">
      <c r="A41" s="380" t="s">
        <v>31</v>
      </c>
      <c r="B41" s="381"/>
      <c r="C41" s="381"/>
      <c r="D41" s="44">
        <f>SUM(D12+D13+D14+D15+D16+D5+D7+D6)</f>
        <v>160</v>
      </c>
      <c r="E41" s="44"/>
      <c r="F41" s="44">
        <f t="shared" ref="F41:N41" si="12">SUM(F12+F13+F14+F15+F16+F5+F7+F6)</f>
        <v>167</v>
      </c>
      <c r="G41" s="44"/>
      <c r="H41" s="44">
        <f t="shared" si="12"/>
        <v>196</v>
      </c>
      <c r="I41" s="44"/>
      <c r="J41" s="44">
        <f t="shared" si="12"/>
        <v>55</v>
      </c>
      <c r="K41" s="44"/>
      <c r="L41" s="44">
        <f t="shared" si="12"/>
        <v>133</v>
      </c>
      <c r="M41" s="44"/>
      <c r="N41" s="44">
        <f t="shared" si="12"/>
        <v>559</v>
      </c>
      <c r="O41" s="44"/>
      <c r="P41" s="382">
        <f>SUM(D41+F41+H41+J41+L41+N41)</f>
        <v>1270</v>
      </c>
      <c r="Q41" s="383"/>
      <c r="R41" s="121"/>
    </row>
    <row r="42" spans="1:18">
      <c r="A42" s="41" t="s">
        <v>32</v>
      </c>
      <c r="B42" s="18"/>
      <c r="C42" s="19"/>
      <c r="D42" s="45">
        <f>SUM(D39:D41)</f>
        <v>411</v>
      </c>
      <c r="E42" s="46"/>
      <c r="F42" s="45">
        <f>SUM(F39:F41)</f>
        <v>470</v>
      </c>
      <c r="G42" s="47"/>
      <c r="H42" s="45">
        <f>SUM(H39:H41)</f>
        <v>546</v>
      </c>
      <c r="I42" s="46"/>
      <c r="J42" s="45">
        <f>SUM(J39:J41)</f>
        <v>144</v>
      </c>
      <c r="K42" s="46"/>
      <c r="L42" s="45">
        <f>SUM(L39:L41)</f>
        <v>295</v>
      </c>
      <c r="M42" s="46"/>
      <c r="N42" s="45">
        <f>SUM(N39:N41)</f>
        <v>1677</v>
      </c>
      <c r="O42" s="46"/>
      <c r="P42" s="362">
        <f>SUM(P39:P41)</f>
        <v>3543</v>
      </c>
      <c r="Q42" s="363"/>
      <c r="R42" s="120">
        <f>SUM(D42:N42)</f>
        <v>3543</v>
      </c>
    </row>
    <row r="43" spans="1:18" ht="15">
      <c r="A43" s="77"/>
      <c r="B43" s="95"/>
      <c r="C43" s="95"/>
      <c r="D43" s="367" t="s">
        <v>46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95"/>
      <c r="Q43" s="95"/>
      <c r="R43" s="121"/>
    </row>
    <row r="44" spans="1:18" ht="15">
      <c r="A44" s="55" t="s">
        <v>37</v>
      </c>
      <c r="B44" s="56"/>
      <c r="C44" s="57"/>
      <c r="D44" s="97"/>
      <c r="E44" s="98"/>
      <c r="F44" s="97"/>
      <c r="G44" s="98"/>
      <c r="H44" s="97"/>
      <c r="I44" s="98"/>
      <c r="J44" s="97">
        <v>42</v>
      </c>
      <c r="K44" s="98"/>
      <c r="L44" s="97"/>
      <c r="M44" s="99"/>
      <c r="N44" s="97"/>
      <c r="O44" s="100"/>
      <c r="P44" s="101">
        <f>SUM(D44+F44+H44+J44+L44+N44)</f>
        <v>42</v>
      </c>
      <c r="Q44" s="53"/>
      <c r="R44" s="121"/>
    </row>
    <row r="45" spans="1:18" ht="15">
      <c r="A45" s="48" t="s">
        <v>38</v>
      </c>
      <c r="B45" s="49"/>
      <c r="C45" s="50"/>
      <c r="D45" s="102"/>
      <c r="E45" s="103"/>
      <c r="F45" s="102"/>
      <c r="G45" s="103"/>
      <c r="H45" s="102"/>
      <c r="I45" s="103"/>
      <c r="J45" s="102"/>
      <c r="K45" s="103"/>
      <c r="L45" s="102"/>
      <c r="M45" s="104"/>
      <c r="N45" s="102"/>
      <c r="O45" s="105"/>
      <c r="P45" s="106">
        <f>SUM(D45+F45+H45+J45+L45+N45)</f>
        <v>0</v>
      </c>
      <c r="Q45" s="51"/>
      <c r="R45" s="121"/>
    </row>
    <row r="46" spans="1:18" ht="15">
      <c r="A46" s="48" t="s">
        <v>42</v>
      </c>
      <c r="B46" s="49"/>
      <c r="C46" s="50"/>
      <c r="D46" s="102"/>
      <c r="E46" s="103"/>
      <c r="F46" s="102"/>
      <c r="G46" s="103"/>
      <c r="H46" s="102">
        <v>73</v>
      </c>
      <c r="I46" s="103"/>
      <c r="J46" s="102"/>
      <c r="K46" s="103"/>
      <c r="L46" s="102"/>
      <c r="M46" s="104"/>
      <c r="N46" s="102"/>
      <c r="O46" s="105"/>
      <c r="P46" s="106">
        <f>SUM(D46+F46+H46+J46+L46+N46)</f>
        <v>73</v>
      </c>
      <c r="Q46" s="51"/>
      <c r="R46" s="121"/>
    </row>
    <row r="47" spans="1:18" ht="15">
      <c r="A47" s="52" t="s">
        <v>47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4.25" customHeight="1" thickBot="1">
      <c r="A48" s="115" t="s">
        <v>43</v>
      </c>
      <c r="B48" s="116"/>
      <c r="C48" s="117"/>
      <c r="D48" s="118">
        <f>SUM(D44:D47)</f>
        <v>0</v>
      </c>
      <c r="E48" s="118"/>
      <c r="F48" s="118">
        <f>SUM(F44:F47)</f>
        <v>0</v>
      </c>
      <c r="G48" s="118"/>
      <c r="H48" s="118">
        <f>SUM(H44:H47)</f>
        <v>73</v>
      </c>
      <c r="I48" s="118"/>
      <c r="J48" s="118">
        <f>SUM(J44:J47)</f>
        <v>42</v>
      </c>
      <c r="K48" s="118"/>
      <c r="L48" s="118">
        <f>SUM(L44:L47)</f>
        <v>0</v>
      </c>
      <c r="M48" s="118"/>
      <c r="N48" s="118">
        <f>SUM(N44:N47)</f>
        <v>0</v>
      </c>
      <c r="O48" s="107"/>
      <c r="P48" s="108">
        <f>SUM(P44:P47)</f>
        <v>115</v>
      </c>
      <c r="Q48" s="54"/>
      <c r="R48" s="122">
        <f>SUM(D48:O48)</f>
        <v>115</v>
      </c>
    </row>
    <row r="49" spans="1:18" ht="9.7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7">
    <mergeCell ref="A41:C41"/>
    <mergeCell ref="P41:Q41"/>
    <mergeCell ref="P42:Q42"/>
    <mergeCell ref="D43:O43"/>
    <mergeCell ref="P37:Q37"/>
    <mergeCell ref="A38:Q38"/>
    <mergeCell ref="A39:C39"/>
    <mergeCell ref="P39:Q39"/>
    <mergeCell ref="A40:C40"/>
    <mergeCell ref="P40:Q40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N31:O31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D21:O21"/>
    <mergeCell ref="P21:Q21"/>
    <mergeCell ref="R23:R24"/>
    <mergeCell ref="R25:R26"/>
    <mergeCell ref="P2:Q3"/>
    <mergeCell ref="D3:E3"/>
    <mergeCell ref="F3:G3"/>
    <mergeCell ref="H3:I3"/>
    <mergeCell ref="J3:K3"/>
    <mergeCell ref="L3:M3"/>
    <mergeCell ref="N3:O3"/>
    <mergeCell ref="C1:O1"/>
    <mergeCell ref="A2:A3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pane ySplit="1245" topLeftCell="A37" activePane="bottomLeft"/>
      <selection activeCell="J48" sqref="J48"/>
      <selection pane="bottomLeft" activeCell="H49" sqref="H49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42660</v>
      </c>
      <c r="E2" s="330"/>
      <c r="F2" s="330">
        <v>42662</v>
      </c>
      <c r="G2" s="330"/>
      <c r="H2" s="330">
        <v>42663</v>
      </c>
      <c r="I2" s="330"/>
      <c r="J2" s="330">
        <v>42664</v>
      </c>
      <c r="K2" s="330"/>
      <c r="L2" s="330">
        <v>42665</v>
      </c>
      <c r="M2" s="330"/>
      <c r="N2" s="330">
        <v>42666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32</v>
      </c>
      <c r="E5" s="25">
        <f>SUM(C5*D5)</f>
        <v>1600</v>
      </c>
      <c r="F5" s="143">
        <v>15</v>
      </c>
      <c r="G5" s="25">
        <f>SUM(C5*F5)</f>
        <v>750</v>
      </c>
      <c r="H5" s="143">
        <v>18</v>
      </c>
      <c r="I5" s="25">
        <f>SUM(C5*H5)</f>
        <v>900</v>
      </c>
      <c r="J5" s="143">
        <v>13</v>
      </c>
      <c r="K5" s="26">
        <f>SUM(C5*J5)</f>
        <v>650</v>
      </c>
      <c r="L5" s="143">
        <v>29</v>
      </c>
      <c r="M5" s="25">
        <f>SUM(C5*L5)</f>
        <v>1450</v>
      </c>
      <c r="N5" s="143"/>
      <c r="O5" s="86"/>
      <c r="P5" s="152">
        <f t="shared" ref="P5:Q14" si="0">SUM(D5+F5+H5+J5+L5+N5)</f>
        <v>107</v>
      </c>
      <c r="Q5" s="21">
        <f t="shared" si="0"/>
        <v>5350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117</v>
      </c>
      <c r="E6" s="25">
        <f t="shared" ref="E6:E13" si="1">SUM(C6*D6)</f>
        <v>2925</v>
      </c>
      <c r="F6" s="144">
        <v>12</v>
      </c>
      <c r="G6" s="25">
        <f t="shared" ref="G6:G13" si="2">SUM(F6*C6)</f>
        <v>300</v>
      </c>
      <c r="H6" s="144">
        <v>25</v>
      </c>
      <c r="I6" s="25">
        <f t="shared" ref="I6:I13" si="3">SUM(C6*H6)</f>
        <v>625</v>
      </c>
      <c r="J6" s="144">
        <v>19</v>
      </c>
      <c r="K6" s="26">
        <f t="shared" ref="K6:K13" si="4">SUM(C6*J6)</f>
        <v>475</v>
      </c>
      <c r="L6" s="144">
        <v>46</v>
      </c>
      <c r="M6" s="25">
        <f t="shared" ref="M6:M13" si="5">SUM(C6*L6)</f>
        <v>1150</v>
      </c>
      <c r="N6" s="144"/>
      <c r="O6" s="128"/>
      <c r="P6" s="153">
        <f t="shared" si="0"/>
        <v>219</v>
      </c>
      <c r="Q6" s="21">
        <f t="shared" si="0"/>
        <v>5475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>
        <v>92</v>
      </c>
      <c r="K7" s="26"/>
      <c r="L7" s="144"/>
      <c r="M7" s="25"/>
      <c r="N7" s="144"/>
      <c r="O7" s="86"/>
      <c r="P7" s="153">
        <f>SUM(D7+F7+H7+J7+L7+N7)</f>
        <v>92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1</v>
      </c>
      <c r="E8" s="25">
        <f t="shared" si="1"/>
        <v>30</v>
      </c>
      <c r="F8" s="144"/>
      <c r="G8" s="25">
        <f t="shared" si="2"/>
        <v>0</v>
      </c>
      <c r="H8" s="144"/>
      <c r="I8" s="25">
        <f t="shared" si="3"/>
        <v>0</v>
      </c>
      <c r="J8" s="144">
        <v>2</v>
      </c>
      <c r="K8" s="26">
        <f t="shared" si="4"/>
        <v>60</v>
      </c>
      <c r="L8" s="144"/>
      <c r="M8" s="25">
        <f t="shared" si="5"/>
        <v>0</v>
      </c>
      <c r="N8" s="144"/>
      <c r="O8" s="86"/>
      <c r="P8" s="154">
        <f t="shared" si="0"/>
        <v>3</v>
      </c>
      <c r="Q8" s="22">
        <f t="shared" si="0"/>
        <v>90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>
        <v>2</v>
      </c>
      <c r="G9" s="25">
        <f t="shared" si="2"/>
        <v>30</v>
      </c>
      <c r="H9" s="144"/>
      <c r="I9" s="25">
        <f t="shared" si="3"/>
        <v>0</v>
      </c>
      <c r="J9" s="144"/>
      <c r="K9" s="26">
        <f t="shared" si="4"/>
        <v>0</v>
      </c>
      <c r="L9" s="144">
        <v>2</v>
      </c>
      <c r="M9" s="25">
        <f t="shared" si="5"/>
        <v>30</v>
      </c>
      <c r="N9" s="144"/>
      <c r="O9" s="86"/>
      <c r="P9" s="154">
        <f>SUM(D9+F9+H9+J9+L9+N9)</f>
        <v>5</v>
      </c>
      <c r="Q9" s="22">
        <f>SUM(E9+G9+I9+K9+M9+O9)</f>
        <v>75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5</v>
      </c>
      <c r="E10" s="25">
        <f t="shared" si="1"/>
        <v>100</v>
      </c>
      <c r="F10" s="144">
        <v>5</v>
      </c>
      <c r="G10" s="25">
        <f t="shared" si="2"/>
        <v>100</v>
      </c>
      <c r="H10" s="144">
        <v>7</v>
      </c>
      <c r="I10" s="25">
        <f t="shared" si="3"/>
        <v>140</v>
      </c>
      <c r="J10" s="144">
        <v>6</v>
      </c>
      <c r="K10" s="26">
        <f t="shared" si="4"/>
        <v>120</v>
      </c>
      <c r="L10" s="144">
        <v>14</v>
      </c>
      <c r="M10" s="25">
        <f t="shared" si="5"/>
        <v>280</v>
      </c>
      <c r="N10" s="144"/>
      <c r="O10" s="86"/>
      <c r="P10" s="154">
        <f t="shared" si="0"/>
        <v>37</v>
      </c>
      <c r="Q10" s="22">
        <f t="shared" si="0"/>
        <v>740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5</v>
      </c>
      <c r="E11" s="25">
        <f t="shared" si="1"/>
        <v>50</v>
      </c>
      <c r="F11" s="144">
        <v>17</v>
      </c>
      <c r="G11" s="25">
        <f t="shared" si="2"/>
        <v>170</v>
      </c>
      <c r="H11" s="144">
        <v>1</v>
      </c>
      <c r="I11" s="25">
        <f t="shared" si="3"/>
        <v>10</v>
      </c>
      <c r="J11" s="144">
        <v>3</v>
      </c>
      <c r="K11" s="26">
        <f t="shared" si="4"/>
        <v>30</v>
      </c>
      <c r="L11" s="144">
        <v>8</v>
      </c>
      <c r="M11" s="25">
        <f t="shared" si="5"/>
        <v>80</v>
      </c>
      <c r="N11" s="144"/>
      <c r="O11" s="86"/>
      <c r="P11" s="154">
        <f t="shared" si="0"/>
        <v>34</v>
      </c>
      <c r="Q11" s="22">
        <f t="shared" si="0"/>
        <v>340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42</v>
      </c>
      <c r="E12" s="25">
        <f t="shared" si="1"/>
        <v>840</v>
      </c>
      <c r="F12" s="144">
        <v>9</v>
      </c>
      <c r="G12" s="25">
        <f t="shared" si="2"/>
        <v>180</v>
      </c>
      <c r="H12" s="144">
        <v>23</v>
      </c>
      <c r="I12" s="25">
        <f t="shared" si="3"/>
        <v>460</v>
      </c>
      <c r="J12" s="144">
        <v>28</v>
      </c>
      <c r="K12" s="26">
        <f t="shared" si="4"/>
        <v>560</v>
      </c>
      <c r="L12" s="144">
        <v>67</v>
      </c>
      <c r="M12" s="25">
        <f t="shared" si="5"/>
        <v>1340</v>
      </c>
      <c r="N12" s="144"/>
      <c r="O12" s="86"/>
      <c r="P12" s="154">
        <f t="shared" si="0"/>
        <v>169</v>
      </c>
      <c r="Q12" s="22">
        <f t="shared" si="0"/>
        <v>3380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44</v>
      </c>
      <c r="E13" s="25">
        <f t="shared" si="1"/>
        <v>440</v>
      </c>
      <c r="F13" s="144">
        <v>25</v>
      </c>
      <c r="G13" s="25">
        <f t="shared" si="2"/>
        <v>250</v>
      </c>
      <c r="H13" s="144">
        <v>59</v>
      </c>
      <c r="I13" s="25">
        <f t="shared" si="3"/>
        <v>590</v>
      </c>
      <c r="J13" s="144">
        <v>25</v>
      </c>
      <c r="K13" s="26">
        <f t="shared" si="4"/>
        <v>250</v>
      </c>
      <c r="L13" s="144">
        <v>43</v>
      </c>
      <c r="M13" s="25">
        <f t="shared" si="5"/>
        <v>430</v>
      </c>
      <c r="N13" s="144"/>
      <c r="O13" s="86"/>
      <c r="P13" s="154">
        <f t="shared" si="0"/>
        <v>196</v>
      </c>
      <c r="Q13" s="22">
        <f t="shared" si="0"/>
        <v>1960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8</v>
      </c>
      <c r="E15" s="25"/>
      <c r="F15" s="145">
        <v>5</v>
      </c>
      <c r="G15" s="29"/>
      <c r="H15" s="145">
        <v>2</v>
      </c>
      <c r="I15" s="29"/>
      <c r="J15" s="145">
        <v>2</v>
      </c>
      <c r="K15" s="30"/>
      <c r="L15" s="145">
        <v>1</v>
      </c>
      <c r="M15" s="29"/>
      <c r="N15" s="145"/>
      <c r="O15" s="86"/>
      <c r="P15" s="155">
        <f>SUM(D15+F15+H15+J15+L15+N15)</f>
        <v>18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675</v>
      </c>
      <c r="O16" s="88"/>
      <c r="P16" s="155">
        <f>SUM(D16+F16+H16+J16+L16+N16)</f>
        <v>675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255</v>
      </c>
      <c r="E17" s="168">
        <f>SUM(E5:E16)</f>
        <v>6000</v>
      </c>
      <c r="F17" s="170">
        <f t="shared" ref="F17:Q17" si="6">SUM(F5:F16)</f>
        <v>90</v>
      </c>
      <c r="G17" s="168">
        <f t="shared" si="6"/>
        <v>1780</v>
      </c>
      <c r="H17" s="170">
        <f t="shared" si="6"/>
        <v>135</v>
      </c>
      <c r="I17" s="168">
        <f t="shared" si="6"/>
        <v>2725</v>
      </c>
      <c r="J17" s="170">
        <f t="shared" si="6"/>
        <v>190</v>
      </c>
      <c r="K17" s="168">
        <f t="shared" si="6"/>
        <v>2145</v>
      </c>
      <c r="L17" s="170">
        <f t="shared" si="6"/>
        <v>210</v>
      </c>
      <c r="M17" s="168">
        <f t="shared" si="6"/>
        <v>4760</v>
      </c>
      <c r="N17" s="170">
        <f t="shared" si="6"/>
        <v>675</v>
      </c>
      <c r="O17" s="171">
        <f t="shared" si="6"/>
        <v>0</v>
      </c>
      <c r="P17" s="172">
        <f t="shared" si="6"/>
        <v>1555</v>
      </c>
      <c r="Q17" s="173">
        <f t="shared" si="6"/>
        <v>17410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37</v>
      </c>
      <c r="E21" s="237">
        <v>370</v>
      </c>
      <c r="F21" s="238">
        <v>11</v>
      </c>
      <c r="G21" s="237">
        <v>110</v>
      </c>
      <c r="H21" s="238">
        <v>17</v>
      </c>
      <c r="I21" s="237">
        <v>170</v>
      </c>
      <c r="J21" s="238">
        <v>15</v>
      </c>
      <c r="K21" s="237">
        <v>150</v>
      </c>
      <c r="L21" s="238">
        <v>25</v>
      </c>
      <c r="M21" s="237">
        <v>250</v>
      </c>
      <c r="N21" s="238">
        <v>102</v>
      </c>
      <c r="O21" s="237">
        <v>1020</v>
      </c>
      <c r="P21" s="239">
        <f>SUM(N21+L21+J21+H21+F21+D21)</f>
        <v>207</v>
      </c>
      <c r="Q21" s="21">
        <f>SUM(M21+K21+I21+G21+E21+O21)</f>
        <v>2070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292</v>
      </c>
      <c r="E22" s="129">
        <f t="shared" si="7"/>
        <v>6370</v>
      </c>
      <c r="F22" s="151">
        <f t="shared" si="7"/>
        <v>101</v>
      </c>
      <c r="G22" s="129">
        <f t="shared" si="7"/>
        <v>1890</v>
      </c>
      <c r="H22" s="151">
        <f t="shared" si="7"/>
        <v>152</v>
      </c>
      <c r="I22" s="129">
        <f t="shared" si="7"/>
        <v>2895</v>
      </c>
      <c r="J22" s="151">
        <f t="shared" si="7"/>
        <v>205</v>
      </c>
      <c r="K22" s="129">
        <f t="shared" si="7"/>
        <v>2295</v>
      </c>
      <c r="L22" s="151">
        <f t="shared" si="7"/>
        <v>235</v>
      </c>
      <c r="M22" s="129">
        <f t="shared" si="7"/>
        <v>5010</v>
      </c>
      <c r="N22" s="151">
        <f t="shared" si="7"/>
        <v>777</v>
      </c>
      <c r="O22" s="129">
        <f t="shared" si="7"/>
        <v>1020</v>
      </c>
      <c r="P22" s="151">
        <f t="shared" si="7"/>
        <v>1762</v>
      </c>
      <c r="Q22" s="129">
        <f>SUM(Q17:Q21)</f>
        <v>19480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/>
      <c r="E25" s="58"/>
      <c r="F25" s="305"/>
      <c r="G25" s="59"/>
      <c r="H25" s="305"/>
      <c r="I25" s="59"/>
      <c r="J25" s="304"/>
      <c r="K25" s="58"/>
      <c r="L25" s="304"/>
      <c r="M25" s="59"/>
      <c r="N25" s="60"/>
      <c r="O25" s="305">
        <v>24</v>
      </c>
      <c r="P25" s="69">
        <f t="shared" ref="P25:Q32" si="8">SUM(D25+F25+H25+J25+L25+N25)</f>
        <v>0</v>
      </c>
      <c r="Q25" s="62">
        <f t="shared" si="8"/>
        <v>24</v>
      </c>
      <c r="R25" s="323">
        <f>SUM(P25:Q26)</f>
        <v>330</v>
      </c>
    </row>
    <row r="26" spans="1:18" ht="15" customHeight="1">
      <c r="A26" s="4" t="s">
        <v>8</v>
      </c>
      <c r="B26" s="23"/>
      <c r="C26" s="23"/>
      <c r="D26" s="6">
        <v>96</v>
      </c>
      <c r="E26" s="7"/>
      <c r="F26" s="6">
        <v>4</v>
      </c>
      <c r="G26" s="7">
        <v>1</v>
      </c>
      <c r="H26" s="6">
        <v>7</v>
      </c>
      <c r="I26" s="7"/>
      <c r="J26" s="303">
        <v>95</v>
      </c>
      <c r="K26" s="7"/>
      <c r="L26" s="6">
        <v>20</v>
      </c>
      <c r="M26" s="7"/>
      <c r="N26" s="303"/>
      <c r="O26" s="303">
        <v>83</v>
      </c>
      <c r="P26" s="70">
        <f t="shared" si="8"/>
        <v>222</v>
      </c>
      <c r="Q26" s="63">
        <f t="shared" si="8"/>
        <v>84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>
        <v>2</v>
      </c>
      <c r="G27" s="7"/>
      <c r="H27" s="6">
        <v>2</v>
      </c>
      <c r="I27" s="7"/>
      <c r="J27" s="303">
        <v>7</v>
      </c>
      <c r="K27" s="7"/>
      <c r="L27" s="6">
        <v>3</v>
      </c>
      <c r="M27" s="9"/>
      <c r="N27" s="303"/>
      <c r="O27" s="303">
        <v>26</v>
      </c>
      <c r="P27" s="71">
        <f t="shared" si="8"/>
        <v>15</v>
      </c>
      <c r="Q27" s="63">
        <f t="shared" si="8"/>
        <v>26</v>
      </c>
      <c r="R27" s="325">
        <f>SUM(P27:Q28)</f>
        <v>137</v>
      </c>
    </row>
    <row r="28" spans="1:18" ht="15" customHeight="1">
      <c r="A28" s="4" t="s">
        <v>10</v>
      </c>
      <c r="B28" s="23"/>
      <c r="C28" s="23"/>
      <c r="D28" s="6">
        <v>13</v>
      </c>
      <c r="E28" s="7"/>
      <c r="F28" s="6">
        <v>11</v>
      </c>
      <c r="G28" s="7"/>
      <c r="H28" s="6">
        <v>36</v>
      </c>
      <c r="I28" s="7"/>
      <c r="J28" s="303"/>
      <c r="K28" s="7"/>
      <c r="L28" s="6">
        <v>9</v>
      </c>
      <c r="M28" s="9"/>
      <c r="N28" s="303"/>
      <c r="O28" s="303">
        <v>27</v>
      </c>
      <c r="P28" s="71">
        <f t="shared" si="8"/>
        <v>69</v>
      </c>
      <c r="Q28" s="63">
        <f t="shared" si="8"/>
        <v>27</v>
      </c>
      <c r="R28" s="326"/>
    </row>
    <row r="29" spans="1:18">
      <c r="A29" s="4" t="s">
        <v>11</v>
      </c>
      <c r="B29" s="23"/>
      <c r="C29" s="23"/>
      <c r="D29" s="6">
        <v>13</v>
      </c>
      <c r="E29" s="7"/>
      <c r="F29" s="6">
        <v>23</v>
      </c>
      <c r="G29" s="7"/>
      <c r="H29" s="6">
        <v>11</v>
      </c>
      <c r="I29" s="7"/>
      <c r="J29" s="303">
        <v>7</v>
      </c>
      <c r="K29" s="7"/>
      <c r="L29" s="6">
        <v>35</v>
      </c>
      <c r="M29" s="9"/>
      <c r="N29" s="303"/>
      <c r="O29" s="303">
        <v>79</v>
      </c>
      <c r="P29" s="71">
        <f t="shared" si="8"/>
        <v>89</v>
      </c>
      <c r="Q29" s="63">
        <f t="shared" si="8"/>
        <v>79</v>
      </c>
      <c r="R29" s="174">
        <f>SUM(P29:Q29)</f>
        <v>168</v>
      </c>
    </row>
    <row r="30" spans="1:18">
      <c r="A30" s="4" t="s">
        <v>12</v>
      </c>
      <c r="B30" s="23"/>
      <c r="C30" s="23"/>
      <c r="D30" s="6">
        <v>110</v>
      </c>
      <c r="E30" s="7">
        <v>8</v>
      </c>
      <c r="F30" s="6">
        <v>32</v>
      </c>
      <c r="G30" s="7">
        <v>4</v>
      </c>
      <c r="H30" s="6">
        <v>51</v>
      </c>
      <c r="I30" s="7">
        <v>2</v>
      </c>
      <c r="J30" s="303">
        <v>54</v>
      </c>
      <c r="K30" s="7">
        <v>2</v>
      </c>
      <c r="L30" s="6">
        <v>111</v>
      </c>
      <c r="M30" s="9">
        <v>1</v>
      </c>
      <c r="N30" s="303"/>
      <c r="O30" s="303">
        <v>328</v>
      </c>
      <c r="P30" s="71">
        <f t="shared" si="8"/>
        <v>358</v>
      </c>
      <c r="Q30" s="63">
        <f t="shared" si="8"/>
        <v>345</v>
      </c>
      <c r="R30" s="174">
        <f>SUM(P30:Q30)</f>
        <v>703</v>
      </c>
    </row>
    <row r="31" spans="1:18">
      <c r="A31" s="4" t="s">
        <v>44</v>
      </c>
      <c r="B31" s="23"/>
      <c r="C31" s="23"/>
      <c r="D31" s="17">
        <v>14</v>
      </c>
      <c r="E31" s="34"/>
      <c r="F31" s="17">
        <v>13</v>
      </c>
      <c r="G31" s="34"/>
      <c r="H31" s="17">
        <v>26</v>
      </c>
      <c r="I31" s="34"/>
      <c r="J31" s="35">
        <v>25</v>
      </c>
      <c r="K31" s="34"/>
      <c r="L31" s="17">
        <v>31</v>
      </c>
      <c r="M31" s="31"/>
      <c r="N31" s="35"/>
      <c r="O31" s="35">
        <v>108</v>
      </c>
      <c r="P31" s="72">
        <f t="shared" si="8"/>
        <v>109</v>
      </c>
      <c r="Q31" s="64">
        <f t="shared" si="8"/>
        <v>108</v>
      </c>
      <c r="R31" s="175">
        <f>SUM(P31:Q31)</f>
        <v>217</v>
      </c>
    </row>
    <row r="32" spans="1:18" ht="15" thickBot="1">
      <c r="A32" s="114"/>
      <c r="B32" s="111"/>
      <c r="C32" s="111"/>
      <c r="D32" s="37">
        <f t="shared" ref="D32:M32" si="9">SUM(D25:D31)</f>
        <v>247</v>
      </c>
      <c r="E32" s="38">
        <f t="shared" si="9"/>
        <v>8</v>
      </c>
      <c r="F32" s="32">
        <f t="shared" si="9"/>
        <v>85</v>
      </c>
      <c r="G32" s="39">
        <f t="shared" si="9"/>
        <v>5</v>
      </c>
      <c r="H32" s="32">
        <f t="shared" si="9"/>
        <v>133</v>
      </c>
      <c r="I32" s="39">
        <f t="shared" si="9"/>
        <v>2</v>
      </c>
      <c r="J32" s="40">
        <f t="shared" si="9"/>
        <v>188</v>
      </c>
      <c r="K32" s="39">
        <f t="shared" si="9"/>
        <v>2</v>
      </c>
      <c r="L32" s="40">
        <f t="shared" si="9"/>
        <v>209</v>
      </c>
      <c r="M32" s="38">
        <f t="shared" si="9"/>
        <v>1</v>
      </c>
      <c r="N32" s="40"/>
      <c r="O32" s="68">
        <v>675</v>
      </c>
      <c r="P32" s="73">
        <f>SUM(P25:P31)</f>
        <v>862</v>
      </c>
      <c r="Q32" s="33">
        <f t="shared" si="8"/>
        <v>693</v>
      </c>
      <c r="R32" s="61">
        <f>SUM(P32:Q32)</f>
        <v>1555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675</v>
      </c>
    </row>
    <row r="35" spans="1:18">
      <c r="A35" s="3" t="s">
        <v>15</v>
      </c>
      <c r="B35" s="23"/>
      <c r="C35" s="23"/>
      <c r="D35" s="355">
        <v>24</v>
      </c>
      <c r="E35" s="355"/>
      <c r="F35" s="355">
        <v>4</v>
      </c>
      <c r="G35" s="355"/>
      <c r="H35" s="355">
        <v>4</v>
      </c>
      <c r="I35" s="355"/>
      <c r="J35" s="332">
        <v>5</v>
      </c>
      <c r="K35" s="356"/>
      <c r="L35" s="355">
        <v>1</v>
      </c>
      <c r="M35" s="355"/>
      <c r="N35" s="332"/>
      <c r="O35" s="333"/>
      <c r="P35" s="343">
        <f t="shared" si="10"/>
        <v>38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>
        <v>2</v>
      </c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2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2</v>
      </c>
      <c r="G37" s="355"/>
      <c r="H37" s="355">
        <v>1</v>
      </c>
      <c r="I37" s="355"/>
      <c r="J37" s="332">
        <v>2</v>
      </c>
      <c r="K37" s="332"/>
      <c r="L37" s="332">
        <v>1</v>
      </c>
      <c r="M37" s="332"/>
      <c r="N37" s="332"/>
      <c r="O37" s="333"/>
      <c r="P37" s="343">
        <f t="shared" si="10"/>
        <v>9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>
        <v>92</v>
      </c>
      <c r="K38" s="332"/>
      <c r="L38" s="332"/>
      <c r="M38" s="332"/>
      <c r="N38" s="332"/>
      <c r="O38" s="333"/>
      <c r="P38" s="343">
        <f t="shared" si="10"/>
        <v>92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27</v>
      </c>
      <c r="E40" s="357"/>
      <c r="F40" s="357">
        <f>SUM(F33:G38)</f>
        <v>8</v>
      </c>
      <c r="G40" s="357"/>
      <c r="H40" s="357">
        <f>SUM(H33:I38)</f>
        <v>5</v>
      </c>
      <c r="I40" s="357"/>
      <c r="J40" s="357">
        <f>SUM(J33:K38)</f>
        <v>99</v>
      </c>
      <c r="K40" s="357"/>
      <c r="L40" s="357">
        <f>SUM(L33:M38)</f>
        <v>2</v>
      </c>
      <c r="M40" s="357"/>
      <c r="N40" s="357">
        <f>SUM(N33:O38)</f>
        <v>0</v>
      </c>
      <c r="O40" s="357"/>
      <c r="P40" s="358">
        <f t="shared" si="10"/>
        <v>141</v>
      </c>
      <c r="Q40" s="359"/>
      <c r="R40" s="120">
        <f>SUM(D40:O40)</f>
        <v>141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159</v>
      </c>
      <c r="E42" s="43"/>
      <c r="F42" s="43">
        <f t="shared" ref="F42:N42" si="11">SUM(F8+F9+F14+F15+F5+F7+F6+F16)</f>
        <v>34</v>
      </c>
      <c r="G42" s="43"/>
      <c r="H42" s="43">
        <f t="shared" si="11"/>
        <v>45</v>
      </c>
      <c r="I42" s="43"/>
      <c r="J42" s="43">
        <f t="shared" si="11"/>
        <v>128</v>
      </c>
      <c r="K42" s="43"/>
      <c r="L42" s="43">
        <f>SUM(L8+L9+L14+L15+L5+L7+L6+L16)</f>
        <v>78</v>
      </c>
      <c r="M42" s="43"/>
      <c r="N42" s="43">
        <f t="shared" si="11"/>
        <v>675</v>
      </c>
      <c r="O42" s="43"/>
      <c r="P42" s="376">
        <f>SUM(D42+F42+H42+J42+L42+N42)</f>
        <v>1119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167</v>
      </c>
      <c r="E43" s="43"/>
      <c r="F43" s="43">
        <f t="shared" ref="F43:N43" si="12">SUM(F10+F11+F5+F14+F15+F16+F7+F6)</f>
        <v>54</v>
      </c>
      <c r="G43" s="43"/>
      <c r="H43" s="43">
        <f t="shared" si="12"/>
        <v>53</v>
      </c>
      <c r="I43" s="43"/>
      <c r="J43" s="43">
        <f t="shared" si="12"/>
        <v>135</v>
      </c>
      <c r="K43" s="43"/>
      <c r="L43" s="43">
        <f t="shared" si="12"/>
        <v>98</v>
      </c>
      <c r="M43" s="43"/>
      <c r="N43" s="43">
        <f t="shared" si="12"/>
        <v>675</v>
      </c>
      <c r="O43" s="43"/>
      <c r="P43" s="376">
        <f>SUM(D43+F43+H43+J43+L43+N43)</f>
        <v>1182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243</v>
      </c>
      <c r="E44" s="44"/>
      <c r="F44" s="44">
        <f t="shared" ref="F44:N44" si="13">SUM(F12+F13+F14+F15+F16+F5+F7+F6)</f>
        <v>66</v>
      </c>
      <c r="G44" s="44"/>
      <c r="H44" s="44">
        <f t="shared" si="13"/>
        <v>127</v>
      </c>
      <c r="I44" s="44"/>
      <c r="J44" s="44">
        <f t="shared" si="13"/>
        <v>179</v>
      </c>
      <c r="K44" s="44"/>
      <c r="L44" s="44">
        <f t="shared" si="13"/>
        <v>186</v>
      </c>
      <c r="M44" s="44"/>
      <c r="N44" s="44">
        <f t="shared" si="13"/>
        <v>675</v>
      </c>
      <c r="O44" s="44"/>
      <c r="P44" s="382">
        <f>SUM(D44+F44+H44+J44+L44+N44)</f>
        <v>1476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569</v>
      </c>
      <c r="E45" s="46"/>
      <c r="F45" s="45">
        <f>SUM(F42:F44)</f>
        <v>154</v>
      </c>
      <c r="G45" s="47"/>
      <c r="H45" s="45">
        <f>SUM(H42:H44)</f>
        <v>225</v>
      </c>
      <c r="I45" s="46"/>
      <c r="J45" s="45">
        <f>SUM(J42:J44)</f>
        <v>442</v>
      </c>
      <c r="K45" s="46"/>
      <c r="L45" s="45">
        <f>SUM(L42:L44)</f>
        <v>362</v>
      </c>
      <c r="M45" s="46"/>
      <c r="N45" s="45">
        <f>SUM(N42:N44)</f>
        <v>2025</v>
      </c>
      <c r="O45" s="46"/>
      <c r="P45" s="362">
        <f>SUM(P42:P44)</f>
        <v>3777</v>
      </c>
      <c r="Q45" s="363"/>
      <c r="R45" s="120">
        <f>SUM(D45:N45)</f>
        <v>3777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36</v>
      </c>
      <c r="M47" s="99"/>
      <c r="N47" s="97"/>
      <c r="O47" s="100"/>
      <c r="P47" s="101">
        <f>SUM(D47+F47+H47+J47+L47+N47)</f>
        <v>36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316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316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316</v>
      </c>
      <c r="I50" s="118"/>
      <c r="J50" s="118">
        <f>SUM(J47:J49)</f>
        <v>0</v>
      </c>
      <c r="K50" s="118"/>
      <c r="L50" s="118">
        <f>SUM(L47:L49)</f>
        <v>36</v>
      </c>
      <c r="M50" s="118"/>
      <c r="N50" s="118">
        <f>SUM(N47:N49)</f>
        <v>0</v>
      </c>
      <c r="O50" s="107"/>
      <c r="P50" s="108">
        <f>SUM(P47:P49)</f>
        <v>352</v>
      </c>
      <c r="Q50" s="54"/>
      <c r="R50" s="122">
        <f>SUM(D50:O50)</f>
        <v>352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O22" sqref="O22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42667</v>
      </c>
      <c r="E2" s="330"/>
      <c r="F2" s="330">
        <v>42669</v>
      </c>
      <c r="G2" s="330"/>
      <c r="H2" s="330">
        <v>42670</v>
      </c>
      <c r="I2" s="330"/>
      <c r="J2" s="330">
        <v>42671</v>
      </c>
      <c r="K2" s="330"/>
      <c r="L2" s="330">
        <v>42672</v>
      </c>
      <c r="M2" s="330"/>
      <c r="N2" s="330">
        <v>42673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19</v>
      </c>
      <c r="E5" s="25">
        <f>SUM(C5*D5)</f>
        <v>950</v>
      </c>
      <c r="F5" s="143">
        <v>19</v>
      </c>
      <c r="G5" s="25">
        <f>SUM(C5*F5)</f>
        <v>950</v>
      </c>
      <c r="H5" s="143">
        <v>25</v>
      </c>
      <c r="I5" s="25">
        <f>SUM(C5*H5)</f>
        <v>1250</v>
      </c>
      <c r="J5" s="143">
        <v>29</v>
      </c>
      <c r="K5" s="26">
        <f>SUM(C5*J5)</f>
        <v>1450</v>
      </c>
      <c r="L5" s="143">
        <v>42</v>
      </c>
      <c r="M5" s="25">
        <f>SUM(C5*L5)</f>
        <v>2100</v>
      </c>
      <c r="N5" s="143"/>
      <c r="O5" s="86"/>
      <c r="P5" s="152">
        <f t="shared" ref="P5:Q14" si="0">SUM(D5+F5+H5+J5+L5+N5)</f>
        <v>134</v>
      </c>
      <c r="Q5" s="21">
        <f t="shared" si="0"/>
        <v>6700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79</v>
      </c>
      <c r="E6" s="25">
        <f t="shared" ref="E6:E13" si="1">SUM(C6*D6)</f>
        <v>1975</v>
      </c>
      <c r="F6" s="144">
        <v>167</v>
      </c>
      <c r="G6" s="25">
        <f t="shared" ref="G6:G13" si="2">SUM(F6*C6)</f>
        <v>4175</v>
      </c>
      <c r="H6" s="144">
        <v>68</v>
      </c>
      <c r="I6" s="25">
        <f t="shared" ref="I6:I13" si="3">SUM(C6*H6)</f>
        <v>1700</v>
      </c>
      <c r="J6" s="144">
        <v>41</v>
      </c>
      <c r="K6" s="26">
        <f t="shared" ref="K6:K13" si="4">SUM(C6*J6)</f>
        <v>1025</v>
      </c>
      <c r="L6" s="144">
        <v>43</v>
      </c>
      <c r="M6" s="25">
        <f t="shared" ref="M6:M13" si="5">SUM(C6*L6)</f>
        <v>1075</v>
      </c>
      <c r="N6" s="144"/>
      <c r="O6" s="128"/>
      <c r="P6" s="153">
        <f t="shared" si="0"/>
        <v>398</v>
      </c>
      <c r="Q6" s="21">
        <f t="shared" si="0"/>
        <v>9950</v>
      </c>
      <c r="R6" s="84"/>
    </row>
    <row r="7" spans="1:18">
      <c r="A7" s="74" t="s">
        <v>2</v>
      </c>
      <c r="B7" s="1"/>
      <c r="C7" s="16"/>
      <c r="D7" s="144">
        <v>103</v>
      </c>
      <c r="E7" s="25"/>
      <c r="F7" s="144">
        <v>149</v>
      </c>
      <c r="G7" s="25"/>
      <c r="H7" s="144">
        <v>288</v>
      </c>
      <c r="I7" s="25"/>
      <c r="J7" s="144"/>
      <c r="K7" s="26"/>
      <c r="L7" s="144"/>
      <c r="M7" s="25"/>
      <c r="N7" s="144"/>
      <c r="O7" s="86"/>
      <c r="P7" s="153">
        <f>SUM(D7+F7+H7+J7+L7+N7)</f>
        <v>540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>
        <v>1</v>
      </c>
      <c r="K8" s="26">
        <f t="shared" si="4"/>
        <v>30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2</v>
      </c>
      <c r="E9" s="25">
        <f t="shared" si="1"/>
        <v>30</v>
      </c>
      <c r="F9" s="144"/>
      <c r="G9" s="25">
        <f t="shared" si="2"/>
        <v>0</v>
      </c>
      <c r="H9" s="144"/>
      <c r="I9" s="25">
        <f t="shared" si="3"/>
        <v>0</v>
      </c>
      <c r="J9" s="144">
        <v>1</v>
      </c>
      <c r="K9" s="26">
        <f t="shared" si="4"/>
        <v>15</v>
      </c>
      <c r="L9" s="144"/>
      <c r="M9" s="25">
        <f t="shared" si="5"/>
        <v>0</v>
      </c>
      <c r="N9" s="144"/>
      <c r="O9" s="86"/>
      <c r="P9" s="154">
        <f>SUM(D9+F9+H9+J9+L9+N9)</f>
        <v>3</v>
      </c>
      <c r="Q9" s="22">
        <f>SUM(E9+G9+I9+K9+M9+O9)</f>
        <v>45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2</v>
      </c>
      <c r="E10" s="25">
        <f t="shared" si="1"/>
        <v>40</v>
      </c>
      <c r="F10" s="144">
        <v>3</v>
      </c>
      <c r="G10" s="25">
        <f t="shared" si="2"/>
        <v>60</v>
      </c>
      <c r="H10" s="144">
        <v>4</v>
      </c>
      <c r="I10" s="25">
        <f t="shared" si="3"/>
        <v>80</v>
      </c>
      <c r="J10" s="144">
        <v>5</v>
      </c>
      <c r="K10" s="26">
        <f t="shared" si="4"/>
        <v>100</v>
      </c>
      <c r="L10" s="144">
        <v>7</v>
      </c>
      <c r="M10" s="25">
        <f t="shared" si="5"/>
        <v>140</v>
      </c>
      <c r="N10" s="144"/>
      <c r="O10" s="86"/>
      <c r="P10" s="154">
        <f t="shared" si="0"/>
        <v>21</v>
      </c>
      <c r="Q10" s="22">
        <f t="shared" si="0"/>
        <v>420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6</v>
      </c>
      <c r="E11" s="25">
        <f t="shared" si="1"/>
        <v>60</v>
      </c>
      <c r="F11" s="144">
        <v>5</v>
      </c>
      <c r="G11" s="25">
        <f t="shared" si="2"/>
        <v>50</v>
      </c>
      <c r="H11" s="144">
        <v>3</v>
      </c>
      <c r="I11" s="25">
        <f t="shared" si="3"/>
        <v>30</v>
      </c>
      <c r="J11" s="144">
        <v>3</v>
      </c>
      <c r="K11" s="26">
        <f t="shared" si="4"/>
        <v>30</v>
      </c>
      <c r="L11" s="144">
        <v>10</v>
      </c>
      <c r="M11" s="25">
        <f t="shared" si="5"/>
        <v>100</v>
      </c>
      <c r="N11" s="144"/>
      <c r="O11" s="86"/>
      <c r="P11" s="154">
        <f t="shared" si="0"/>
        <v>27</v>
      </c>
      <c r="Q11" s="22">
        <f t="shared" si="0"/>
        <v>270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48</v>
      </c>
      <c r="E12" s="25">
        <f t="shared" si="1"/>
        <v>960</v>
      </c>
      <c r="F12" s="144">
        <v>26</v>
      </c>
      <c r="G12" s="25">
        <f t="shared" si="2"/>
        <v>520</v>
      </c>
      <c r="H12" s="144">
        <v>18</v>
      </c>
      <c r="I12" s="25">
        <f t="shared" si="3"/>
        <v>360</v>
      </c>
      <c r="J12" s="144">
        <v>34</v>
      </c>
      <c r="K12" s="26">
        <f t="shared" si="4"/>
        <v>680</v>
      </c>
      <c r="L12" s="144">
        <v>53</v>
      </c>
      <c r="M12" s="25">
        <f t="shared" si="5"/>
        <v>1060</v>
      </c>
      <c r="N12" s="144"/>
      <c r="O12" s="86"/>
      <c r="P12" s="154">
        <f t="shared" si="0"/>
        <v>179</v>
      </c>
      <c r="Q12" s="22">
        <f t="shared" si="0"/>
        <v>3580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65</v>
      </c>
      <c r="E13" s="25">
        <f t="shared" si="1"/>
        <v>650</v>
      </c>
      <c r="F13" s="144">
        <v>10</v>
      </c>
      <c r="G13" s="25">
        <f t="shared" si="2"/>
        <v>100</v>
      </c>
      <c r="H13" s="144">
        <v>24</v>
      </c>
      <c r="I13" s="25">
        <f t="shared" si="3"/>
        <v>240</v>
      </c>
      <c r="J13" s="144">
        <v>29</v>
      </c>
      <c r="K13" s="26">
        <f t="shared" si="4"/>
        <v>290</v>
      </c>
      <c r="L13" s="144">
        <v>135</v>
      </c>
      <c r="M13" s="25">
        <f t="shared" si="5"/>
        <v>1350</v>
      </c>
      <c r="N13" s="144"/>
      <c r="O13" s="86"/>
      <c r="P13" s="154">
        <f t="shared" si="0"/>
        <v>263</v>
      </c>
      <c r="Q13" s="22">
        <f t="shared" si="0"/>
        <v>2630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10</v>
      </c>
      <c r="E15" s="25"/>
      <c r="F15" s="145">
        <v>11</v>
      </c>
      <c r="G15" s="29"/>
      <c r="H15" s="145">
        <v>2</v>
      </c>
      <c r="I15" s="29"/>
      <c r="J15" s="145"/>
      <c r="K15" s="30"/>
      <c r="L15" s="145">
        <v>3</v>
      </c>
      <c r="M15" s="29"/>
      <c r="N15" s="145"/>
      <c r="O15" s="86"/>
      <c r="P15" s="155">
        <f>SUM(D15+F15+H15+J15+L15+N15)</f>
        <v>26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745</v>
      </c>
      <c r="O16" s="88"/>
      <c r="P16" s="155">
        <f>SUM(D16+F16+H16+J16+L16+N16)</f>
        <v>745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334</v>
      </c>
      <c r="E17" s="168">
        <f>SUM(E5:E16)</f>
        <v>4665</v>
      </c>
      <c r="F17" s="170">
        <f t="shared" ref="F17:Q17" si="6">SUM(F5:F16)</f>
        <v>390</v>
      </c>
      <c r="G17" s="168">
        <f t="shared" si="6"/>
        <v>5855</v>
      </c>
      <c r="H17" s="170">
        <f t="shared" si="6"/>
        <v>432</v>
      </c>
      <c r="I17" s="168">
        <f t="shared" si="6"/>
        <v>3660</v>
      </c>
      <c r="J17" s="170">
        <f t="shared" si="6"/>
        <v>143</v>
      </c>
      <c r="K17" s="168">
        <f t="shared" si="6"/>
        <v>3620</v>
      </c>
      <c r="L17" s="170">
        <f t="shared" si="6"/>
        <v>293</v>
      </c>
      <c r="M17" s="168">
        <f t="shared" si="6"/>
        <v>5825</v>
      </c>
      <c r="N17" s="170">
        <f t="shared" si="6"/>
        <v>745</v>
      </c>
      <c r="O17" s="171">
        <f t="shared" si="6"/>
        <v>0</v>
      </c>
      <c r="P17" s="172">
        <f t="shared" si="6"/>
        <v>2337</v>
      </c>
      <c r="Q17" s="173">
        <f t="shared" si="6"/>
        <v>23625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>
        <v>28</v>
      </c>
      <c r="K18" s="222">
        <v>2780</v>
      </c>
      <c r="L18" s="223"/>
      <c r="M18" s="222"/>
      <c r="N18" s="224"/>
      <c r="O18" s="82"/>
      <c r="P18" s="224">
        <f>SUM(N18+L18+J18+H18+F18+D18)</f>
        <v>28</v>
      </c>
      <c r="Q18" s="21">
        <f>SUM(M18+K18+I18+G18+E18+O18)</f>
        <v>2780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29</v>
      </c>
      <c r="E21" s="237">
        <v>290</v>
      </c>
      <c r="F21" s="238">
        <v>20</v>
      </c>
      <c r="G21" s="237">
        <v>200</v>
      </c>
      <c r="H21" s="238">
        <v>25</v>
      </c>
      <c r="I21" s="237">
        <v>250</v>
      </c>
      <c r="J21" s="238">
        <v>26</v>
      </c>
      <c r="K21" s="237">
        <v>260</v>
      </c>
      <c r="L21" s="238">
        <v>47</v>
      </c>
      <c r="M21" s="237">
        <v>470</v>
      </c>
      <c r="N21" s="238">
        <v>118</v>
      </c>
      <c r="O21" s="237">
        <v>1180</v>
      </c>
      <c r="P21" s="239">
        <f>SUM(N21+L21+J21+H21+F21+D21)</f>
        <v>265</v>
      </c>
      <c r="Q21" s="21">
        <f>SUM(M21+K21+I21+G21+E21+O21)</f>
        <v>2650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363</v>
      </c>
      <c r="E22" s="129">
        <f t="shared" si="7"/>
        <v>4955</v>
      </c>
      <c r="F22" s="151">
        <f t="shared" si="7"/>
        <v>410</v>
      </c>
      <c r="G22" s="129">
        <f t="shared" si="7"/>
        <v>6055</v>
      </c>
      <c r="H22" s="151">
        <f t="shared" si="7"/>
        <v>457</v>
      </c>
      <c r="I22" s="129">
        <f t="shared" si="7"/>
        <v>3910</v>
      </c>
      <c r="J22" s="151">
        <f t="shared" si="7"/>
        <v>197</v>
      </c>
      <c r="K22" s="129">
        <f t="shared" si="7"/>
        <v>6660</v>
      </c>
      <c r="L22" s="151">
        <f t="shared" si="7"/>
        <v>340</v>
      </c>
      <c r="M22" s="129">
        <f t="shared" si="7"/>
        <v>6295</v>
      </c>
      <c r="N22" s="151">
        <f t="shared" si="7"/>
        <v>863</v>
      </c>
      <c r="O22" s="129">
        <f t="shared" si="7"/>
        <v>1180</v>
      </c>
      <c r="P22" s="151">
        <f t="shared" si="7"/>
        <v>2630</v>
      </c>
      <c r="Q22" s="129">
        <f>SUM(Q17:Q21)</f>
        <v>29055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>
        <v>47</v>
      </c>
      <c r="E25" s="58"/>
      <c r="F25" s="305">
        <v>94</v>
      </c>
      <c r="G25" s="59"/>
      <c r="H25" s="305"/>
      <c r="I25" s="59"/>
      <c r="J25" s="304">
        <v>1</v>
      </c>
      <c r="K25" s="58"/>
      <c r="L25" s="304"/>
      <c r="M25" s="59"/>
      <c r="N25" s="60"/>
      <c r="O25" s="305">
        <v>35</v>
      </c>
      <c r="P25" s="69">
        <f t="shared" ref="P25:Q32" si="8">SUM(D25+F25+H25+J25+L25+N25)</f>
        <v>142</v>
      </c>
      <c r="Q25" s="62">
        <f t="shared" si="8"/>
        <v>35</v>
      </c>
      <c r="R25" s="323">
        <f>SUM(P25:Q26)</f>
        <v>835</v>
      </c>
    </row>
    <row r="26" spans="1:18" ht="15" customHeight="1">
      <c r="A26" s="4" t="s">
        <v>8</v>
      </c>
      <c r="B26" s="23"/>
      <c r="C26" s="23"/>
      <c r="D26" s="6">
        <v>101</v>
      </c>
      <c r="E26" s="7"/>
      <c r="F26" s="6">
        <v>147</v>
      </c>
      <c r="G26" s="7"/>
      <c r="H26" s="6">
        <v>289</v>
      </c>
      <c r="I26" s="7"/>
      <c r="J26" s="303">
        <v>9</v>
      </c>
      <c r="K26" s="7"/>
      <c r="L26" s="6">
        <v>33</v>
      </c>
      <c r="M26" s="7"/>
      <c r="N26" s="303"/>
      <c r="O26" s="303">
        <v>79</v>
      </c>
      <c r="P26" s="70">
        <f t="shared" si="8"/>
        <v>579</v>
      </c>
      <c r="Q26" s="63">
        <f t="shared" si="8"/>
        <v>79</v>
      </c>
      <c r="R26" s="324"/>
    </row>
    <row r="27" spans="1:18">
      <c r="A27" s="4" t="s">
        <v>9</v>
      </c>
      <c r="B27" s="23"/>
      <c r="C27" s="23"/>
      <c r="D27" s="6">
        <v>5</v>
      </c>
      <c r="E27" s="7"/>
      <c r="F27" s="6"/>
      <c r="G27" s="7"/>
      <c r="H27" s="6"/>
      <c r="I27" s="7"/>
      <c r="J27" s="303">
        <v>19</v>
      </c>
      <c r="K27" s="7"/>
      <c r="L27" s="6">
        <v>26</v>
      </c>
      <c r="M27" s="9"/>
      <c r="N27" s="303"/>
      <c r="O27" s="303">
        <v>48</v>
      </c>
      <c r="P27" s="71">
        <f t="shared" si="8"/>
        <v>50</v>
      </c>
      <c r="Q27" s="63">
        <f t="shared" si="8"/>
        <v>48</v>
      </c>
      <c r="R27" s="325">
        <f>SUM(P27:Q28)</f>
        <v>149</v>
      </c>
    </row>
    <row r="28" spans="1:18" ht="15" customHeight="1">
      <c r="A28" s="4" t="s">
        <v>10</v>
      </c>
      <c r="B28" s="23"/>
      <c r="C28" s="23"/>
      <c r="D28" s="6">
        <v>1</v>
      </c>
      <c r="E28" s="7"/>
      <c r="F28" s="6"/>
      <c r="G28" s="7"/>
      <c r="H28" s="6"/>
      <c r="I28" s="7"/>
      <c r="J28" s="303"/>
      <c r="K28" s="7"/>
      <c r="L28" s="6">
        <v>23</v>
      </c>
      <c r="M28" s="9"/>
      <c r="N28" s="303"/>
      <c r="O28" s="303">
        <v>27</v>
      </c>
      <c r="P28" s="71">
        <f t="shared" si="8"/>
        <v>24</v>
      </c>
      <c r="Q28" s="63">
        <f t="shared" si="8"/>
        <v>27</v>
      </c>
      <c r="R28" s="326"/>
    </row>
    <row r="29" spans="1:18">
      <c r="A29" s="4" t="s">
        <v>11</v>
      </c>
      <c r="B29" s="23"/>
      <c r="C29" s="23"/>
      <c r="D29" s="6">
        <v>12</v>
      </c>
      <c r="E29" s="7"/>
      <c r="F29" s="6">
        <v>34</v>
      </c>
      <c r="G29" s="7"/>
      <c r="H29" s="6">
        <v>29</v>
      </c>
      <c r="I29" s="7"/>
      <c r="J29" s="303">
        <v>12</v>
      </c>
      <c r="K29" s="7"/>
      <c r="L29" s="6">
        <v>19</v>
      </c>
      <c r="M29" s="9"/>
      <c r="N29" s="303"/>
      <c r="O29" s="303">
        <v>95</v>
      </c>
      <c r="P29" s="71">
        <f t="shared" si="8"/>
        <v>106</v>
      </c>
      <c r="Q29" s="63">
        <f t="shared" si="8"/>
        <v>95</v>
      </c>
      <c r="R29" s="174">
        <f>SUM(P29:Q29)</f>
        <v>201</v>
      </c>
    </row>
    <row r="30" spans="1:18">
      <c r="A30" s="4" t="s">
        <v>12</v>
      </c>
      <c r="B30" s="23"/>
      <c r="C30" s="23"/>
      <c r="D30" s="6">
        <v>82</v>
      </c>
      <c r="E30" s="7">
        <v>10</v>
      </c>
      <c r="F30" s="6">
        <v>87</v>
      </c>
      <c r="G30" s="7">
        <v>11</v>
      </c>
      <c r="H30" s="6">
        <v>73</v>
      </c>
      <c r="I30" s="7">
        <v>2</v>
      </c>
      <c r="J30" s="303">
        <v>69</v>
      </c>
      <c r="K30" s="7"/>
      <c r="L30" s="6">
        <v>104</v>
      </c>
      <c r="M30" s="9">
        <v>3</v>
      </c>
      <c r="N30" s="303"/>
      <c r="O30" s="303">
        <v>404</v>
      </c>
      <c r="P30" s="71">
        <f t="shared" si="8"/>
        <v>415</v>
      </c>
      <c r="Q30" s="63">
        <f t="shared" si="8"/>
        <v>430</v>
      </c>
      <c r="R30" s="174">
        <f>SUM(P30:Q30)</f>
        <v>845</v>
      </c>
    </row>
    <row r="31" spans="1:18">
      <c r="A31" s="4" t="s">
        <v>44</v>
      </c>
      <c r="B31" s="23"/>
      <c r="C31" s="23"/>
      <c r="D31" s="17">
        <v>76</v>
      </c>
      <c r="E31" s="34"/>
      <c r="F31" s="17">
        <v>17</v>
      </c>
      <c r="G31" s="34"/>
      <c r="H31" s="17">
        <v>39</v>
      </c>
      <c r="I31" s="34"/>
      <c r="J31" s="35">
        <v>33</v>
      </c>
      <c r="K31" s="34"/>
      <c r="L31" s="17">
        <v>85</v>
      </c>
      <c r="M31" s="31"/>
      <c r="N31" s="35"/>
      <c r="O31" s="35">
        <v>57</v>
      </c>
      <c r="P31" s="72">
        <f t="shared" si="8"/>
        <v>250</v>
      </c>
      <c r="Q31" s="64">
        <f t="shared" si="8"/>
        <v>57</v>
      </c>
      <c r="R31" s="175">
        <f>SUM(P31:Q31)</f>
        <v>307</v>
      </c>
    </row>
    <row r="32" spans="1:18" ht="15" thickBot="1">
      <c r="A32" s="114"/>
      <c r="B32" s="111"/>
      <c r="C32" s="111"/>
      <c r="D32" s="37">
        <f t="shared" ref="D32:M32" si="9">SUM(D25:D31)</f>
        <v>324</v>
      </c>
      <c r="E32" s="38">
        <f t="shared" si="9"/>
        <v>10</v>
      </c>
      <c r="F32" s="32">
        <f t="shared" si="9"/>
        <v>379</v>
      </c>
      <c r="G32" s="39">
        <f t="shared" si="9"/>
        <v>11</v>
      </c>
      <c r="H32" s="32">
        <f t="shared" si="9"/>
        <v>430</v>
      </c>
      <c r="I32" s="39">
        <f t="shared" si="9"/>
        <v>2</v>
      </c>
      <c r="J32" s="40">
        <f t="shared" si="9"/>
        <v>143</v>
      </c>
      <c r="K32" s="39">
        <f t="shared" si="9"/>
        <v>0</v>
      </c>
      <c r="L32" s="40">
        <f t="shared" si="9"/>
        <v>290</v>
      </c>
      <c r="M32" s="38">
        <f t="shared" si="9"/>
        <v>3</v>
      </c>
      <c r="N32" s="40"/>
      <c r="O32" s="68">
        <f>SUM(O25:O31)</f>
        <v>745</v>
      </c>
      <c r="P32" s="73">
        <f>SUM(P25:P31)</f>
        <v>1566</v>
      </c>
      <c r="Q32" s="33">
        <f t="shared" si="8"/>
        <v>771</v>
      </c>
      <c r="R32" s="61">
        <f>SUM(P32:Q32)</f>
        <v>2337</v>
      </c>
    </row>
    <row r="33" spans="1:18" ht="15" thickTop="1">
      <c r="A33" s="112" t="s">
        <v>13</v>
      </c>
      <c r="B33" s="113"/>
      <c r="C33" s="113"/>
      <c r="D33" s="341"/>
      <c r="E33" s="341"/>
      <c r="F33" s="342">
        <v>1</v>
      </c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1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745</v>
      </c>
    </row>
    <row r="35" spans="1:18">
      <c r="A35" s="3" t="s">
        <v>15</v>
      </c>
      <c r="B35" s="23"/>
      <c r="C35" s="23"/>
      <c r="D35" s="355">
        <v>9</v>
      </c>
      <c r="E35" s="355"/>
      <c r="F35" s="355">
        <v>18</v>
      </c>
      <c r="G35" s="355"/>
      <c r="H35" s="355">
        <v>14</v>
      </c>
      <c r="I35" s="355"/>
      <c r="J35" s="332"/>
      <c r="K35" s="356"/>
      <c r="L35" s="355">
        <v>1</v>
      </c>
      <c r="M35" s="355"/>
      <c r="N35" s="332"/>
      <c r="O35" s="333"/>
      <c r="P35" s="343">
        <f t="shared" si="10"/>
        <v>42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6</v>
      </c>
      <c r="E37" s="355"/>
      <c r="F37" s="355">
        <v>1</v>
      </c>
      <c r="G37" s="355"/>
      <c r="H37" s="355">
        <v>1</v>
      </c>
      <c r="I37" s="355"/>
      <c r="J37" s="332"/>
      <c r="K37" s="332"/>
      <c r="L37" s="332">
        <v>3</v>
      </c>
      <c r="M37" s="332"/>
      <c r="N37" s="332"/>
      <c r="O37" s="333"/>
      <c r="P37" s="343">
        <f t="shared" si="10"/>
        <v>11</v>
      </c>
      <c r="Q37" s="344"/>
      <c r="R37" s="84"/>
    </row>
    <row r="38" spans="1:18" ht="15">
      <c r="A38" s="76" t="s">
        <v>2</v>
      </c>
      <c r="B38" s="23"/>
      <c r="C38" s="23"/>
      <c r="D38" s="355">
        <v>103</v>
      </c>
      <c r="E38" s="355"/>
      <c r="F38" s="355">
        <v>149</v>
      </c>
      <c r="G38" s="355"/>
      <c r="H38" s="355">
        <v>288</v>
      </c>
      <c r="I38" s="355"/>
      <c r="J38" s="332"/>
      <c r="K38" s="332"/>
      <c r="L38" s="332"/>
      <c r="M38" s="332"/>
      <c r="N38" s="332"/>
      <c r="O38" s="333"/>
      <c r="P38" s="343">
        <f t="shared" si="10"/>
        <v>540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118</v>
      </c>
      <c r="E40" s="357"/>
      <c r="F40" s="357">
        <f>SUM(F33:G38)</f>
        <v>169</v>
      </c>
      <c r="G40" s="357"/>
      <c r="H40" s="357">
        <f>SUM(H33:I38)</f>
        <v>303</v>
      </c>
      <c r="I40" s="357"/>
      <c r="J40" s="357">
        <f>SUM(J33:K38)</f>
        <v>0</v>
      </c>
      <c r="K40" s="357"/>
      <c r="L40" s="357">
        <f>SUM(L33:M38)</f>
        <v>4</v>
      </c>
      <c r="M40" s="357"/>
      <c r="N40" s="357">
        <f>SUM(N33:O38)</f>
        <v>0</v>
      </c>
      <c r="O40" s="357"/>
      <c r="P40" s="358">
        <f t="shared" si="10"/>
        <v>594</v>
      </c>
      <c r="Q40" s="359"/>
      <c r="R40" s="120">
        <f>SUM(D40:O40)</f>
        <v>594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213</v>
      </c>
      <c r="E42" s="43"/>
      <c r="F42" s="43">
        <f t="shared" ref="F42:N42" si="11">SUM(F8+F9+F14+F15+F5+F7+F6+F16)</f>
        <v>346</v>
      </c>
      <c r="G42" s="43"/>
      <c r="H42" s="43">
        <f t="shared" si="11"/>
        <v>383</v>
      </c>
      <c r="I42" s="43"/>
      <c r="J42" s="43">
        <f t="shared" si="11"/>
        <v>72</v>
      </c>
      <c r="K42" s="43"/>
      <c r="L42" s="43">
        <f>SUM(L8+L9+L14+L15+L5+L7+L6+L16)</f>
        <v>88</v>
      </c>
      <c r="M42" s="43"/>
      <c r="N42" s="43">
        <f t="shared" si="11"/>
        <v>745</v>
      </c>
      <c r="O42" s="43"/>
      <c r="P42" s="376">
        <f>SUM(D42+F42+H42+J42+L42+N42)</f>
        <v>1847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219</v>
      </c>
      <c r="E43" s="43"/>
      <c r="F43" s="43">
        <f t="shared" ref="F43:N43" si="12">SUM(F10+F11+F5+F14+F15+F16+F7+F6)</f>
        <v>354</v>
      </c>
      <c r="G43" s="43"/>
      <c r="H43" s="43">
        <f t="shared" si="12"/>
        <v>390</v>
      </c>
      <c r="I43" s="43"/>
      <c r="J43" s="43">
        <f t="shared" si="12"/>
        <v>78</v>
      </c>
      <c r="K43" s="43"/>
      <c r="L43" s="43">
        <f t="shared" si="12"/>
        <v>105</v>
      </c>
      <c r="M43" s="43"/>
      <c r="N43" s="43">
        <f t="shared" si="12"/>
        <v>745</v>
      </c>
      <c r="O43" s="43"/>
      <c r="P43" s="376">
        <f>SUM(D43+F43+H43+J43+L43+N43)</f>
        <v>1891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324</v>
      </c>
      <c r="E44" s="44"/>
      <c r="F44" s="44">
        <f t="shared" ref="F44:N44" si="13">SUM(F12+F13+F14+F15+F16+F5+F7+F6)</f>
        <v>382</v>
      </c>
      <c r="G44" s="44"/>
      <c r="H44" s="44">
        <f t="shared" si="13"/>
        <v>425</v>
      </c>
      <c r="I44" s="44"/>
      <c r="J44" s="44">
        <f t="shared" si="13"/>
        <v>133</v>
      </c>
      <c r="K44" s="44"/>
      <c r="L44" s="44">
        <f t="shared" si="13"/>
        <v>276</v>
      </c>
      <c r="M44" s="44"/>
      <c r="N44" s="44">
        <f t="shared" si="13"/>
        <v>745</v>
      </c>
      <c r="O44" s="44"/>
      <c r="P44" s="382">
        <f>SUM(D44+F44+H44+J44+L44+N44)</f>
        <v>2285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756</v>
      </c>
      <c r="E45" s="46"/>
      <c r="F45" s="45">
        <f>SUM(F42:F44)</f>
        <v>1082</v>
      </c>
      <c r="G45" s="47"/>
      <c r="H45" s="45">
        <f>SUM(H42:H44)</f>
        <v>1198</v>
      </c>
      <c r="I45" s="46"/>
      <c r="J45" s="45">
        <f>SUM(J42:J44)</f>
        <v>283</v>
      </c>
      <c r="K45" s="46"/>
      <c r="L45" s="45">
        <f>SUM(L42:L44)</f>
        <v>469</v>
      </c>
      <c r="M45" s="46"/>
      <c r="N45" s="45">
        <f>SUM(N42:N44)</f>
        <v>2235</v>
      </c>
      <c r="O45" s="46"/>
      <c r="P45" s="362">
        <f>SUM(P42:P44)</f>
        <v>6023</v>
      </c>
      <c r="Q45" s="363"/>
      <c r="R45" s="120">
        <f>SUM(D45:N45)</f>
        <v>6023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>
        <v>28</v>
      </c>
      <c r="K47" s="98"/>
      <c r="L47" s="97">
        <v>36</v>
      </c>
      <c r="M47" s="99"/>
      <c r="N47" s="97"/>
      <c r="O47" s="100"/>
      <c r="P47" s="101">
        <f>SUM(D47+F47+H47+J47+L47+N47)</f>
        <v>64</v>
      </c>
      <c r="Q47" s="53"/>
      <c r="R47" s="121"/>
    </row>
    <row r="48" spans="1:18" ht="15">
      <c r="A48" s="48" t="s">
        <v>38</v>
      </c>
      <c r="B48" s="49"/>
      <c r="C48" s="50"/>
      <c r="D48" s="102">
        <v>271</v>
      </c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271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544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544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271</v>
      </c>
      <c r="E50" s="118"/>
      <c r="F50" s="118">
        <f>SUM(F47:F49)</f>
        <v>0</v>
      </c>
      <c r="G50" s="118"/>
      <c r="H50" s="118">
        <f>SUM(H47:H49)</f>
        <v>544</v>
      </c>
      <c r="I50" s="118"/>
      <c r="J50" s="118">
        <f>SUM(J47:J49)</f>
        <v>28</v>
      </c>
      <c r="K50" s="118"/>
      <c r="L50" s="118">
        <f>SUM(L47:L49)</f>
        <v>36</v>
      </c>
      <c r="M50" s="118"/>
      <c r="N50" s="118">
        <f>SUM(N47:N49)</f>
        <v>0</v>
      </c>
      <c r="O50" s="107"/>
      <c r="P50" s="108">
        <f>SUM(P47:P49)</f>
        <v>879</v>
      </c>
      <c r="Q50" s="54"/>
      <c r="R50" s="122">
        <f>SUM(D50:O50)</f>
        <v>879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S24" sqref="S2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42674</v>
      </c>
      <c r="E2" s="330"/>
      <c r="F2" s="330">
        <v>42676</v>
      </c>
      <c r="G2" s="330"/>
      <c r="H2" s="330">
        <v>42677</v>
      </c>
      <c r="I2" s="330"/>
      <c r="J2" s="330">
        <v>42678</v>
      </c>
      <c r="K2" s="330"/>
      <c r="L2" s="330">
        <v>42679</v>
      </c>
      <c r="M2" s="330"/>
      <c r="N2" s="330">
        <v>42680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32</v>
      </c>
      <c r="E5" s="25">
        <f>SUM(C5*D5)</f>
        <v>1600</v>
      </c>
      <c r="F5" s="143"/>
      <c r="G5" s="25">
        <f>SUM(C5*F5)</f>
        <v>0</v>
      </c>
      <c r="H5" s="143"/>
      <c r="I5" s="25">
        <f>SUM(C5*H5)</f>
        <v>0</v>
      </c>
      <c r="J5" s="143"/>
      <c r="K5" s="26">
        <f>SUM(C5*J5)</f>
        <v>0</v>
      </c>
      <c r="L5" s="143"/>
      <c r="M5" s="25">
        <f>SUM(C5*L5)</f>
        <v>0</v>
      </c>
      <c r="N5" s="143"/>
      <c r="O5" s="86"/>
      <c r="P5" s="152">
        <f t="shared" ref="P5:Q14" si="0">SUM(D5+F5+H5+J5+L5+N5)</f>
        <v>32</v>
      </c>
      <c r="Q5" s="21">
        <f t="shared" si="0"/>
        <v>1600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49</v>
      </c>
      <c r="E6" s="25">
        <f t="shared" ref="E6:E13" si="1">SUM(C6*D6)</f>
        <v>1225</v>
      </c>
      <c r="F6" s="144"/>
      <c r="G6" s="25">
        <f t="shared" ref="G6:G13" si="2">SUM(F6*C6)</f>
        <v>0</v>
      </c>
      <c r="H6" s="144"/>
      <c r="I6" s="25">
        <f t="shared" ref="I6:I13" si="3">SUM(C6*H6)</f>
        <v>0</v>
      </c>
      <c r="J6" s="144"/>
      <c r="K6" s="26">
        <f t="shared" ref="K6:K13" si="4">SUM(C6*J6)</f>
        <v>0</v>
      </c>
      <c r="L6" s="144"/>
      <c r="M6" s="25">
        <f t="shared" ref="M6:M13" si="5">SUM(C6*L6)</f>
        <v>0</v>
      </c>
      <c r="N6" s="144"/>
      <c r="O6" s="128"/>
      <c r="P6" s="153">
        <f t="shared" si="0"/>
        <v>49</v>
      </c>
      <c r="Q6" s="21">
        <f t="shared" si="0"/>
        <v>1225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1</v>
      </c>
      <c r="E8" s="25">
        <f t="shared" si="1"/>
        <v>30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4</v>
      </c>
      <c r="E9" s="25">
        <f t="shared" si="1"/>
        <v>60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4</v>
      </c>
      <c r="Q9" s="22">
        <f>SUM(E9+G9+I9+K9+M9+O9)</f>
        <v>60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4</v>
      </c>
      <c r="E10" s="25">
        <f t="shared" si="1"/>
        <v>80</v>
      </c>
      <c r="F10" s="144"/>
      <c r="G10" s="25">
        <f t="shared" si="2"/>
        <v>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4</v>
      </c>
      <c r="Q10" s="22">
        <f t="shared" si="0"/>
        <v>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5</v>
      </c>
      <c r="E11" s="25">
        <f t="shared" si="1"/>
        <v>50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5</v>
      </c>
      <c r="Q11" s="22">
        <f t="shared" si="0"/>
        <v>50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37</v>
      </c>
      <c r="E12" s="25">
        <f t="shared" si="1"/>
        <v>740</v>
      </c>
      <c r="F12" s="144"/>
      <c r="G12" s="25">
        <f t="shared" si="2"/>
        <v>0</v>
      </c>
      <c r="H12" s="144"/>
      <c r="I12" s="25">
        <f t="shared" si="3"/>
        <v>0</v>
      </c>
      <c r="J12" s="144"/>
      <c r="K12" s="26">
        <f t="shared" si="4"/>
        <v>0</v>
      </c>
      <c r="L12" s="144"/>
      <c r="M12" s="25">
        <f t="shared" si="5"/>
        <v>0</v>
      </c>
      <c r="N12" s="144"/>
      <c r="O12" s="86"/>
      <c r="P12" s="154">
        <f t="shared" si="0"/>
        <v>37</v>
      </c>
      <c r="Q12" s="22">
        <f t="shared" si="0"/>
        <v>740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68</v>
      </c>
      <c r="E13" s="25">
        <f t="shared" si="1"/>
        <v>680</v>
      </c>
      <c r="F13" s="144"/>
      <c r="G13" s="25">
        <f t="shared" si="2"/>
        <v>0</v>
      </c>
      <c r="H13" s="144"/>
      <c r="I13" s="25">
        <f t="shared" si="3"/>
        <v>0</v>
      </c>
      <c r="J13" s="144"/>
      <c r="K13" s="26">
        <f t="shared" si="4"/>
        <v>0</v>
      </c>
      <c r="L13" s="144"/>
      <c r="M13" s="25">
        <f t="shared" si="5"/>
        <v>0</v>
      </c>
      <c r="N13" s="144"/>
      <c r="O13" s="86"/>
      <c r="P13" s="154">
        <f t="shared" si="0"/>
        <v>68</v>
      </c>
      <c r="Q13" s="22">
        <f t="shared" si="0"/>
        <v>680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10</v>
      </c>
      <c r="E15" s="25"/>
      <c r="F15" s="145"/>
      <c r="G15" s="29"/>
      <c r="H15" s="145"/>
      <c r="I15" s="29"/>
      <c r="J15" s="145"/>
      <c r="K15" s="30"/>
      <c r="L15" s="145"/>
      <c r="M15" s="29"/>
      <c r="N15" s="145"/>
      <c r="O15" s="86"/>
      <c r="P15" s="155">
        <f>SUM(D15+F15+H15+J15+L15+N15)</f>
        <v>10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210</v>
      </c>
      <c r="E17" s="168">
        <f>SUM(E5:E16)</f>
        <v>4465</v>
      </c>
      <c r="F17" s="170">
        <f t="shared" ref="F17:Q17" si="6">SUM(F5:F16)</f>
        <v>0</v>
      </c>
      <c r="G17" s="168">
        <f t="shared" si="6"/>
        <v>0</v>
      </c>
      <c r="H17" s="170">
        <f t="shared" si="6"/>
        <v>0</v>
      </c>
      <c r="I17" s="168">
        <f t="shared" si="6"/>
        <v>0</v>
      </c>
      <c r="J17" s="170">
        <f t="shared" si="6"/>
        <v>0</v>
      </c>
      <c r="K17" s="168">
        <f t="shared" si="6"/>
        <v>0</v>
      </c>
      <c r="L17" s="170">
        <f t="shared" si="6"/>
        <v>0</v>
      </c>
      <c r="M17" s="168">
        <f t="shared" si="6"/>
        <v>0</v>
      </c>
      <c r="N17" s="170">
        <f t="shared" si="6"/>
        <v>0</v>
      </c>
      <c r="O17" s="171">
        <f t="shared" si="6"/>
        <v>0</v>
      </c>
      <c r="P17" s="172">
        <f t="shared" si="6"/>
        <v>210</v>
      </c>
      <c r="Q17" s="173">
        <f t="shared" si="6"/>
        <v>4465</v>
      </c>
      <c r="R17" s="84"/>
    </row>
    <row r="18" spans="1:18" ht="13.5" customHeight="1">
      <c r="A18" s="159" t="s">
        <v>49</v>
      </c>
      <c r="B18" s="160"/>
      <c r="C18" s="160"/>
      <c r="D18" s="221">
        <v>3</v>
      </c>
      <c r="E18" s="222">
        <v>3600</v>
      </c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3</v>
      </c>
      <c r="Q18" s="21">
        <f>SUM(M18+K18+I18+G18+E18+O18)</f>
        <v>3600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30</v>
      </c>
      <c r="E21" s="237">
        <v>300</v>
      </c>
      <c r="F21" s="238"/>
      <c r="G21" s="237"/>
      <c r="H21" s="238"/>
      <c r="I21" s="237"/>
      <c r="J21" s="238"/>
      <c r="K21" s="237"/>
      <c r="L21" s="238"/>
      <c r="M21" s="237"/>
      <c r="N21" s="238"/>
      <c r="O21" s="237"/>
      <c r="P21" s="239">
        <f>SUM(N21+L21+J21+H21+F21+D21)</f>
        <v>30</v>
      </c>
      <c r="Q21" s="21">
        <f>SUM(M21+K21+I21+G21+E21+O21)</f>
        <v>300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243</v>
      </c>
      <c r="E22" s="129">
        <f t="shared" si="7"/>
        <v>8365</v>
      </c>
      <c r="F22" s="151">
        <f t="shared" si="7"/>
        <v>0</v>
      </c>
      <c r="G22" s="129">
        <f t="shared" si="7"/>
        <v>0</v>
      </c>
      <c r="H22" s="151">
        <f t="shared" si="7"/>
        <v>0</v>
      </c>
      <c r="I22" s="129">
        <f t="shared" si="7"/>
        <v>0</v>
      </c>
      <c r="J22" s="151">
        <f t="shared" si="7"/>
        <v>0</v>
      </c>
      <c r="K22" s="129">
        <f t="shared" si="7"/>
        <v>0</v>
      </c>
      <c r="L22" s="151">
        <f t="shared" si="7"/>
        <v>0</v>
      </c>
      <c r="M22" s="129">
        <f t="shared" si="7"/>
        <v>0</v>
      </c>
      <c r="N22" s="151">
        <f t="shared" si="7"/>
        <v>0</v>
      </c>
      <c r="O22" s="129">
        <f t="shared" si="7"/>
        <v>0</v>
      </c>
      <c r="P22" s="151">
        <f t="shared" si="7"/>
        <v>243</v>
      </c>
      <c r="Q22" s="129">
        <f>SUM(Q17:Q21)</f>
        <v>8365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>
        <v>34</v>
      </c>
      <c r="E25" s="58"/>
      <c r="F25" s="305"/>
      <c r="G25" s="59"/>
      <c r="H25" s="305"/>
      <c r="I25" s="59"/>
      <c r="J25" s="304"/>
      <c r="K25" s="58"/>
      <c r="L25" s="304"/>
      <c r="M25" s="59"/>
      <c r="N25" s="60"/>
      <c r="O25" s="305"/>
      <c r="P25" s="69">
        <f t="shared" ref="P25:Q32" si="8">SUM(D25+F25+H25+J25+L25+N25)</f>
        <v>34</v>
      </c>
      <c r="Q25" s="62">
        <f t="shared" si="8"/>
        <v>0</v>
      </c>
      <c r="R25" s="323">
        <f>SUM(P25:Q26)</f>
        <v>41</v>
      </c>
    </row>
    <row r="26" spans="1:18" ht="15" customHeight="1">
      <c r="A26" s="4" t="s">
        <v>8</v>
      </c>
      <c r="B26" s="23"/>
      <c r="C26" s="23"/>
      <c r="D26" s="6">
        <v>3</v>
      </c>
      <c r="E26" s="7">
        <v>4</v>
      </c>
      <c r="F26" s="6"/>
      <c r="G26" s="7"/>
      <c r="H26" s="6"/>
      <c r="I26" s="7"/>
      <c r="J26" s="303"/>
      <c r="K26" s="7"/>
      <c r="L26" s="6"/>
      <c r="M26" s="7"/>
      <c r="N26" s="303"/>
      <c r="O26" s="303"/>
      <c r="P26" s="70">
        <f t="shared" si="8"/>
        <v>3</v>
      </c>
      <c r="Q26" s="63">
        <f t="shared" si="8"/>
        <v>4</v>
      </c>
      <c r="R26" s="324"/>
    </row>
    <row r="27" spans="1:18">
      <c r="A27" s="4" t="s">
        <v>9</v>
      </c>
      <c r="B27" s="23"/>
      <c r="C27" s="23"/>
      <c r="D27" s="6">
        <v>2</v>
      </c>
      <c r="E27" s="7"/>
      <c r="F27" s="6"/>
      <c r="G27" s="7"/>
      <c r="H27" s="6"/>
      <c r="I27" s="7"/>
      <c r="J27" s="303"/>
      <c r="K27" s="7"/>
      <c r="L27" s="6"/>
      <c r="M27" s="9"/>
      <c r="N27" s="303"/>
      <c r="O27" s="303"/>
      <c r="P27" s="71">
        <f t="shared" si="8"/>
        <v>2</v>
      </c>
      <c r="Q27" s="63">
        <f t="shared" si="8"/>
        <v>0</v>
      </c>
      <c r="R27" s="325">
        <f>SUM(P27:Q28)</f>
        <v>11</v>
      </c>
    </row>
    <row r="28" spans="1:18" ht="15" customHeight="1">
      <c r="A28" s="4" t="s">
        <v>10</v>
      </c>
      <c r="B28" s="23"/>
      <c r="C28" s="23"/>
      <c r="D28" s="6">
        <v>9</v>
      </c>
      <c r="E28" s="7"/>
      <c r="F28" s="6"/>
      <c r="G28" s="7"/>
      <c r="H28" s="6"/>
      <c r="I28" s="7"/>
      <c r="J28" s="303"/>
      <c r="K28" s="7"/>
      <c r="L28" s="6"/>
      <c r="M28" s="9"/>
      <c r="N28" s="303"/>
      <c r="O28" s="303"/>
      <c r="P28" s="71">
        <f t="shared" si="8"/>
        <v>9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>
        <v>4</v>
      </c>
      <c r="E29" s="7"/>
      <c r="F29" s="6"/>
      <c r="G29" s="7"/>
      <c r="H29" s="6"/>
      <c r="I29" s="7"/>
      <c r="J29" s="303"/>
      <c r="K29" s="7"/>
      <c r="L29" s="6"/>
      <c r="M29" s="9"/>
      <c r="N29" s="303"/>
      <c r="O29" s="303"/>
      <c r="P29" s="71">
        <f t="shared" si="8"/>
        <v>4</v>
      </c>
      <c r="Q29" s="63">
        <f t="shared" si="8"/>
        <v>0</v>
      </c>
      <c r="R29" s="174">
        <f>SUM(P29:Q29)</f>
        <v>4</v>
      </c>
    </row>
    <row r="30" spans="1:18">
      <c r="A30" s="4" t="s">
        <v>12</v>
      </c>
      <c r="B30" s="23"/>
      <c r="C30" s="23"/>
      <c r="D30" s="6">
        <v>79</v>
      </c>
      <c r="E30" s="7">
        <v>6</v>
      </c>
      <c r="F30" s="6"/>
      <c r="G30" s="7"/>
      <c r="H30" s="6"/>
      <c r="I30" s="7"/>
      <c r="J30" s="303"/>
      <c r="K30" s="7"/>
      <c r="L30" s="6"/>
      <c r="M30" s="9"/>
      <c r="N30" s="303"/>
      <c r="O30" s="303"/>
      <c r="P30" s="71">
        <f t="shared" si="8"/>
        <v>79</v>
      </c>
      <c r="Q30" s="63">
        <f t="shared" si="8"/>
        <v>6</v>
      </c>
      <c r="R30" s="174">
        <f>SUM(P30:Q30)</f>
        <v>85</v>
      </c>
    </row>
    <row r="31" spans="1:18">
      <c r="A31" s="4" t="s">
        <v>44</v>
      </c>
      <c r="B31" s="23"/>
      <c r="C31" s="23"/>
      <c r="D31" s="17">
        <v>69</v>
      </c>
      <c r="E31" s="34"/>
      <c r="F31" s="17"/>
      <c r="G31" s="34"/>
      <c r="H31" s="17"/>
      <c r="I31" s="34"/>
      <c r="J31" s="35"/>
      <c r="K31" s="34"/>
      <c r="L31" s="17"/>
      <c r="M31" s="31"/>
      <c r="N31" s="35"/>
      <c r="O31" s="35"/>
      <c r="P31" s="72">
        <f t="shared" si="8"/>
        <v>69</v>
      </c>
      <c r="Q31" s="64">
        <f t="shared" si="8"/>
        <v>0</v>
      </c>
      <c r="R31" s="175">
        <f>SUM(P31:Q31)</f>
        <v>69</v>
      </c>
    </row>
    <row r="32" spans="1:18" ht="15" thickBot="1">
      <c r="A32" s="114"/>
      <c r="B32" s="111"/>
      <c r="C32" s="111"/>
      <c r="D32" s="37">
        <f t="shared" ref="D32:M32" si="9">SUM(D25:D31)</f>
        <v>200</v>
      </c>
      <c r="E32" s="38">
        <f t="shared" si="9"/>
        <v>10</v>
      </c>
      <c r="F32" s="32">
        <f t="shared" si="9"/>
        <v>0</v>
      </c>
      <c r="G32" s="39">
        <f t="shared" si="9"/>
        <v>0</v>
      </c>
      <c r="H32" s="32">
        <f t="shared" si="9"/>
        <v>0</v>
      </c>
      <c r="I32" s="39">
        <f t="shared" si="9"/>
        <v>0</v>
      </c>
      <c r="J32" s="40">
        <f t="shared" si="9"/>
        <v>0</v>
      </c>
      <c r="K32" s="39">
        <f t="shared" si="9"/>
        <v>0</v>
      </c>
      <c r="L32" s="40">
        <f t="shared" si="9"/>
        <v>0</v>
      </c>
      <c r="M32" s="38">
        <f t="shared" si="9"/>
        <v>0</v>
      </c>
      <c r="N32" s="40"/>
      <c r="O32" s="68">
        <f>SUM(O25:O31)</f>
        <v>0</v>
      </c>
      <c r="P32" s="73">
        <f>SUM(P25:P31)</f>
        <v>200</v>
      </c>
      <c r="Q32" s="33">
        <f t="shared" si="8"/>
        <v>10</v>
      </c>
      <c r="R32" s="61">
        <f>SUM(P32:Q32)</f>
        <v>210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>
        <v>3</v>
      </c>
      <c r="E35" s="355"/>
      <c r="F35" s="355"/>
      <c r="G35" s="355"/>
      <c r="H35" s="355"/>
      <c r="I35" s="355"/>
      <c r="J35" s="332"/>
      <c r="K35" s="356"/>
      <c r="L35" s="355"/>
      <c r="M35" s="355"/>
      <c r="N35" s="332"/>
      <c r="O35" s="333"/>
      <c r="P35" s="343">
        <f t="shared" si="10"/>
        <v>3</v>
      </c>
      <c r="Q35" s="344"/>
      <c r="R35" s="84"/>
    </row>
    <row r="36" spans="1:18">
      <c r="A36" s="3" t="s">
        <v>16</v>
      </c>
      <c r="B36" s="23"/>
      <c r="C36" s="23"/>
      <c r="D36" s="355">
        <v>4</v>
      </c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4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/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3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10</v>
      </c>
      <c r="E40" s="357"/>
      <c r="F40" s="357">
        <f>SUM(F33:G38)</f>
        <v>0</v>
      </c>
      <c r="G40" s="357"/>
      <c r="H40" s="357">
        <f>SUM(H33:I38)</f>
        <v>0</v>
      </c>
      <c r="I40" s="357"/>
      <c r="J40" s="357">
        <f>SUM(J33:K38)</f>
        <v>0</v>
      </c>
      <c r="K40" s="357"/>
      <c r="L40" s="357">
        <f>SUM(L33:M38)</f>
        <v>0</v>
      </c>
      <c r="M40" s="357"/>
      <c r="N40" s="357">
        <f>SUM(N33:O38)</f>
        <v>0</v>
      </c>
      <c r="O40" s="357"/>
      <c r="P40" s="358">
        <f t="shared" si="10"/>
        <v>10</v>
      </c>
      <c r="Q40" s="359"/>
      <c r="R40" s="120">
        <f>SUM(D40:O40)</f>
        <v>10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96</v>
      </c>
      <c r="E42" s="43"/>
      <c r="F42" s="43">
        <f t="shared" ref="F42:N42" si="11">SUM(F8+F9+F14+F15+F5+F7+F6+F16)</f>
        <v>0</v>
      </c>
      <c r="G42" s="43"/>
      <c r="H42" s="43">
        <f t="shared" si="11"/>
        <v>0</v>
      </c>
      <c r="I42" s="43"/>
      <c r="J42" s="43">
        <f t="shared" si="11"/>
        <v>0</v>
      </c>
      <c r="K42" s="43"/>
      <c r="L42" s="43">
        <f>SUM(L8+L9+L14+L15+L5+L7+L6+L16)</f>
        <v>0</v>
      </c>
      <c r="M42" s="43"/>
      <c r="N42" s="43">
        <f t="shared" si="11"/>
        <v>0</v>
      </c>
      <c r="O42" s="43"/>
      <c r="P42" s="376">
        <f>SUM(D42+F42+H42+J42+L42+N42)</f>
        <v>96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100</v>
      </c>
      <c r="E43" s="43"/>
      <c r="F43" s="43">
        <f t="shared" ref="F43:N43" si="12">SUM(F10+F11+F5+F14+F15+F16+F7+F6)</f>
        <v>0</v>
      </c>
      <c r="G43" s="43"/>
      <c r="H43" s="43">
        <f t="shared" si="12"/>
        <v>0</v>
      </c>
      <c r="I43" s="43"/>
      <c r="J43" s="43">
        <f t="shared" si="12"/>
        <v>0</v>
      </c>
      <c r="K43" s="43"/>
      <c r="L43" s="43">
        <f t="shared" si="12"/>
        <v>0</v>
      </c>
      <c r="M43" s="43"/>
      <c r="N43" s="43">
        <f t="shared" si="12"/>
        <v>0</v>
      </c>
      <c r="O43" s="43"/>
      <c r="P43" s="376">
        <f>SUM(D43+F43+H43+J43+L43+N43)</f>
        <v>100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196</v>
      </c>
      <c r="E44" s="44"/>
      <c r="F44" s="44">
        <f t="shared" ref="F44:N44" si="13">SUM(F12+F13+F14+F15+F16+F5+F7+F6)</f>
        <v>0</v>
      </c>
      <c r="G44" s="44"/>
      <c r="H44" s="44">
        <f t="shared" si="13"/>
        <v>0</v>
      </c>
      <c r="I44" s="44"/>
      <c r="J44" s="44">
        <f t="shared" si="13"/>
        <v>0</v>
      </c>
      <c r="K44" s="44"/>
      <c r="L44" s="44">
        <f t="shared" si="13"/>
        <v>0</v>
      </c>
      <c r="M44" s="44"/>
      <c r="N44" s="44">
        <f t="shared" si="13"/>
        <v>0</v>
      </c>
      <c r="O44" s="44"/>
      <c r="P44" s="382">
        <f>SUM(D44+F44+H44+J44+L44+N44)</f>
        <v>196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392</v>
      </c>
      <c r="E45" s="46"/>
      <c r="F45" s="45">
        <f>SUM(F42:F44)</f>
        <v>0</v>
      </c>
      <c r="G45" s="47"/>
      <c r="H45" s="45">
        <f>SUM(H42:H44)</f>
        <v>0</v>
      </c>
      <c r="I45" s="46"/>
      <c r="J45" s="45">
        <f>SUM(J42:J44)</f>
        <v>0</v>
      </c>
      <c r="K45" s="46"/>
      <c r="L45" s="45">
        <f>SUM(L42:L44)</f>
        <v>0</v>
      </c>
      <c r="M45" s="46"/>
      <c r="N45" s="45">
        <f>SUM(N42:N44)</f>
        <v>0</v>
      </c>
      <c r="O45" s="46"/>
      <c r="P45" s="362">
        <f>SUM(P42:P44)</f>
        <v>392</v>
      </c>
      <c r="Q45" s="363"/>
      <c r="R45" s="120">
        <f>SUM(D45:N45)</f>
        <v>392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/>
      <c r="I49" s="103"/>
      <c r="J49" s="102"/>
      <c r="K49" s="103"/>
      <c r="L49" s="102"/>
      <c r="M49" s="104"/>
      <c r="N49" s="102"/>
      <c r="O49" s="105"/>
      <c r="P49" s="106">
        <f>SUM(D49+F49+H49+J49+L49+N49)</f>
        <v>0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0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0</v>
      </c>
      <c r="Q50" s="54"/>
      <c r="R50" s="122">
        <f>SUM(D50:O50)</f>
        <v>0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R51"/>
  <sheetViews>
    <sheetView view="pageLayout" topLeftCell="I31" workbookViewId="0">
      <selection activeCell="S7" sqref="S7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42674</v>
      </c>
      <c r="E2" s="330"/>
      <c r="F2" s="330">
        <v>42676</v>
      </c>
      <c r="G2" s="330"/>
      <c r="H2" s="330">
        <v>42677</v>
      </c>
      <c r="I2" s="330"/>
      <c r="J2" s="330">
        <v>42678</v>
      </c>
      <c r="K2" s="330"/>
      <c r="L2" s="330">
        <v>42679</v>
      </c>
      <c r="M2" s="330"/>
      <c r="N2" s="330">
        <v>42680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>
        <v>19</v>
      </c>
      <c r="G5" s="25">
        <f>SUM(C5*F5)</f>
        <v>950</v>
      </c>
      <c r="H5" s="143">
        <v>41</v>
      </c>
      <c r="I5" s="25">
        <f>SUM(C5*H5)</f>
        <v>2050</v>
      </c>
      <c r="J5" s="143">
        <v>50</v>
      </c>
      <c r="K5" s="26">
        <f>SUM(C5*J5)</f>
        <v>2500</v>
      </c>
      <c r="L5" s="143">
        <v>63</v>
      </c>
      <c r="M5" s="25">
        <f>SUM(C5*L5)</f>
        <v>3150</v>
      </c>
      <c r="N5" s="143"/>
      <c r="O5" s="86"/>
      <c r="P5" s="152">
        <f t="shared" ref="P5:Q14" si="0">SUM(D5+F5+H5+J5+L5+N5)</f>
        <v>173</v>
      </c>
      <c r="Q5" s="21">
        <f t="shared" si="0"/>
        <v>8650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>
        <v>48</v>
      </c>
      <c r="G6" s="25">
        <f t="shared" ref="G6:G13" si="2">SUM(F6*C6)</f>
        <v>1200</v>
      </c>
      <c r="H6" s="144">
        <v>31</v>
      </c>
      <c r="I6" s="25">
        <f t="shared" ref="I6:I13" si="3">SUM(C6*H6)</f>
        <v>775</v>
      </c>
      <c r="J6" s="144">
        <v>41</v>
      </c>
      <c r="K6" s="26">
        <f t="shared" ref="K6:K13" si="4">SUM(C6*J6)</f>
        <v>1025</v>
      </c>
      <c r="L6" s="144">
        <v>59</v>
      </c>
      <c r="M6" s="25">
        <f t="shared" ref="M6:M13" si="5">SUM(C6*L6)</f>
        <v>1475</v>
      </c>
      <c r="N6" s="144"/>
      <c r="O6" s="128"/>
      <c r="P6" s="153">
        <f t="shared" si="0"/>
        <v>179</v>
      </c>
      <c r="Q6" s="21">
        <f t="shared" si="0"/>
        <v>4475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>
        <v>74</v>
      </c>
      <c r="I7" s="25"/>
      <c r="J7" s="144">
        <v>175</v>
      </c>
      <c r="K7" s="26"/>
      <c r="L7" s="144"/>
      <c r="M7" s="25"/>
      <c r="N7" s="144"/>
      <c r="O7" s="86"/>
      <c r="P7" s="153">
        <f>SUM(D7+F7+H7+J7+L7+N7)</f>
        <v>249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>
        <v>1</v>
      </c>
      <c r="I8" s="25">
        <f t="shared" si="3"/>
        <v>30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>
        <v>73</v>
      </c>
      <c r="K9" s="26">
        <f t="shared" si="4"/>
        <v>1095</v>
      </c>
      <c r="L9" s="144"/>
      <c r="M9" s="25">
        <f t="shared" si="5"/>
        <v>0</v>
      </c>
      <c r="N9" s="144"/>
      <c r="O9" s="86"/>
      <c r="P9" s="154">
        <f>SUM(D9+F9+H9+J9+L9+N9)</f>
        <v>73</v>
      </c>
      <c r="Q9" s="22">
        <f>SUM(E9+G9+I9+K9+M9+O9)</f>
        <v>1095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>
        <v>14</v>
      </c>
      <c r="G10" s="25">
        <f t="shared" si="2"/>
        <v>280</v>
      </c>
      <c r="H10" s="144">
        <v>3</v>
      </c>
      <c r="I10" s="25">
        <f t="shared" si="3"/>
        <v>60</v>
      </c>
      <c r="J10" s="144">
        <v>2</v>
      </c>
      <c r="K10" s="26">
        <f t="shared" si="4"/>
        <v>40</v>
      </c>
      <c r="L10" s="144">
        <v>14</v>
      </c>
      <c r="M10" s="25">
        <f t="shared" si="5"/>
        <v>280</v>
      </c>
      <c r="N10" s="144"/>
      <c r="O10" s="86"/>
      <c r="P10" s="154">
        <f t="shared" si="0"/>
        <v>33</v>
      </c>
      <c r="Q10" s="22">
        <f t="shared" si="0"/>
        <v>660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>
        <v>5</v>
      </c>
      <c r="G11" s="25">
        <f t="shared" si="2"/>
        <v>50</v>
      </c>
      <c r="H11" s="144">
        <v>5</v>
      </c>
      <c r="I11" s="25">
        <f t="shared" si="3"/>
        <v>50</v>
      </c>
      <c r="J11" s="144">
        <v>16</v>
      </c>
      <c r="K11" s="26">
        <f t="shared" si="4"/>
        <v>160</v>
      </c>
      <c r="L11" s="144">
        <v>21</v>
      </c>
      <c r="M11" s="25">
        <f t="shared" si="5"/>
        <v>210</v>
      </c>
      <c r="N11" s="144"/>
      <c r="O11" s="86"/>
      <c r="P11" s="154">
        <f t="shared" si="0"/>
        <v>47</v>
      </c>
      <c r="Q11" s="22">
        <f t="shared" si="0"/>
        <v>470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>
        <v>56</v>
      </c>
      <c r="G12" s="25">
        <f t="shared" si="2"/>
        <v>1120</v>
      </c>
      <c r="H12" s="144">
        <v>39</v>
      </c>
      <c r="I12" s="25">
        <f t="shared" si="3"/>
        <v>780</v>
      </c>
      <c r="J12" s="144">
        <v>29</v>
      </c>
      <c r="K12" s="26">
        <f t="shared" si="4"/>
        <v>580</v>
      </c>
      <c r="L12" s="144">
        <v>65</v>
      </c>
      <c r="M12" s="25">
        <f t="shared" si="5"/>
        <v>1300</v>
      </c>
      <c r="N12" s="144"/>
      <c r="O12" s="86"/>
      <c r="P12" s="154">
        <f t="shared" si="0"/>
        <v>189</v>
      </c>
      <c r="Q12" s="22">
        <f t="shared" si="0"/>
        <v>3780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>
        <v>31</v>
      </c>
      <c r="G13" s="25">
        <f t="shared" si="2"/>
        <v>310</v>
      </c>
      <c r="H13" s="144">
        <v>77</v>
      </c>
      <c r="I13" s="25">
        <f t="shared" si="3"/>
        <v>770</v>
      </c>
      <c r="J13" s="144">
        <v>7</v>
      </c>
      <c r="K13" s="26">
        <f t="shared" si="4"/>
        <v>70</v>
      </c>
      <c r="L13" s="144">
        <v>61</v>
      </c>
      <c r="M13" s="25">
        <f t="shared" si="5"/>
        <v>610</v>
      </c>
      <c r="N13" s="144"/>
      <c r="O13" s="86"/>
      <c r="P13" s="154">
        <f t="shared" si="0"/>
        <v>176</v>
      </c>
      <c r="Q13" s="22">
        <f t="shared" si="0"/>
        <v>1760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>
        <v>8</v>
      </c>
      <c r="G15" s="29"/>
      <c r="H15" s="145">
        <v>15</v>
      </c>
      <c r="I15" s="29"/>
      <c r="J15" s="145">
        <v>8</v>
      </c>
      <c r="K15" s="30"/>
      <c r="L15" s="145">
        <v>1</v>
      </c>
      <c r="M15" s="29"/>
      <c r="N15" s="145"/>
      <c r="O15" s="86"/>
      <c r="P15" s="155">
        <f>SUM(D15+F15+H15+J15+L15+N15)</f>
        <v>32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740</v>
      </c>
      <c r="O16" s="88"/>
      <c r="P16" s="155">
        <f>SUM(D16+F16+H16+J16+L16+N16)</f>
        <v>740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0</v>
      </c>
      <c r="E17" s="168">
        <f>SUM(E5:E16)</f>
        <v>0</v>
      </c>
      <c r="F17" s="170">
        <f t="shared" ref="F17:Q17" si="6">SUM(F5:F16)</f>
        <v>181</v>
      </c>
      <c r="G17" s="168">
        <f t="shared" si="6"/>
        <v>3910</v>
      </c>
      <c r="H17" s="170">
        <f t="shared" si="6"/>
        <v>286</v>
      </c>
      <c r="I17" s="168">
        <f t="shared" si="6"/>
        <v>4515</v>
      </c>
      <c r="J17" s="170">
        <f t="shared" si="6"/>
        <v>401</v>
      </c>
      <c r="K17" s="168">
        <f t="shared" si="6"/>
        <v>5470</v>
      </c>
      <c r="L17" s="170">
        <f t="shared" si="6"/>
        <v>284</v>
      </c>
      <c r="M17" s="168">
        <f t="shared" si="6"/>
        <v>7025</v>
      </c>
      <c r="N17" s="170">
        <f t="shared" si="6"/>
        <v>740</v>
      </c>
      <c r="O17" s="171">
        <f t="shared" si="6"/>
        <v>0</v>
      </c>
      <c r="P17" s="172">
        <f t="shared" si="6"/>
        <v>1892</v>
      </c>
      <c r="Q17" s="173">
        <f t="shared" si="6"/>
        <v>20920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/>
      <c r="E21" s="237"/>
      <c r="F21" s="238">
        <v>29</v>
      </c>
      <c r="G21" s="237">
        <v>290</v>
      </c>
      <c r="H21" s="238">
        <v>32</v>
      </c>
      <c r="I21" s="237">
        <v>320</v>
      </c>
      <c r="J21" s="238">
        <v>22</v>
      </c>
      <c r="K21" s="237">
        <v>220</v>
      </c>
      <c r="L21" s="238">
        <v>26</v>
      </c>
      <c r="M21" s="237">
        <v>260</v>
      </c>
      <c r="N21" s="238">
        <v>127</v>
      </c>
      <c r="O21" s="237">
        <v>1270</v>
      </c>
      <c r="P21" s="239">
        <f>SUM(N21+L21+J21+H21+F21+D21)</f>
        <v>236</v>
      </c>
      <c r="Q21" s="21">
        <f>SUM(M21+K21+I21+G21+E21+O21)</f>
        <v>2360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0</v>
      </c>
      <c r="E22" s="129">
        <f t="shared" si="7"/>
        <v>0</v>
      </c>
      <c r="F22" s="151">
        <f t="shared" si="7"/>
        <v>210</v>
      </c>
      <c r="G22" s="129">
        <f t="shared" si="7"/>
        <v>4200</v>
      </c>
      <c r="H22" s="151">
        <f t="shared" si="7"/>
        <v>318</v>
      </c>
      <c r="I22" s="129">
        <f t="shared" si="7"/>
        <v>4835</v>
      </c>
      <c r="J22" s="151">
        <f t="shared" si="7"/>
        <v>423</v>
      </c>
      <c r="K22" s="129">
        <f t="shared" si="7"/>
        <v>5690</v>
      </c>
      <c r="L22" s="151">
        <f t="shared" si="7"/>
        <v>310</v>
      </c>
      <c r="M22" s="129">
        <f t="shared" si="7"/>
        <v>7285</v>
      </c>
      <c r="N22" s="151">
        <f t="shared" si="7"/>
        <v>867</v>
      </c>
      <c r="O22" s="129">
        <f t="shared" si="7"/>
        <v>1270</v>
      </c>
      <c r="P22" s="151">
        <f t="shared" si="7"/>
        <v>2128</v>
      </c>
      <c r="Q22" s="129">
        <f>SUM(Q17:Q21)</f>
        <v>23280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/>
      <c r="E25" s="58"/>
      <c r="F25" s="305"/>
      <c r="G25" s="59"/>
      <c r="H25" s="305">
        <v>42</v>
      </c>
      <c r="I25" s="59"/>
      <c r="J25" s="304">
        <v>66</v>
      </c>
      <c r="K25" s="58"/>
      <c r="L25" s="304"/>
      <c r="M25" s="59"/>
      <c r="N25" s="60"/>
      <c r="O25" s="305">
        <v>19</v>
      </c>
      <c r="P25" s="69">
        <f t="shared" ref="P25:Q32" si="8">SUM(D25+F25+H25+J25+L25+N25)</f>
        <v>108</v>
      </c>
      <c r="Q25" s="62">
        <f t="shared" si="8"/>
        <v>19</v>
      </c>
      <c r="R25" s="323">
        <f>SUM(P25:Q26)</f>
        <v>525</v>
      </c>
    </row>
    <row r="26" spans="1:18" ht="15" customHeight="1">
      <c r="A26" s="4" t="s">
        <v>8</v>
      </c>
      <c r="B26" s="23"/>
      <c r="C26" s="23"/>
      <c r="D26" s="6"/>
      <c r="E26" s="7"/>
      <c r="F26" s="6">
        <v>19</v>
      </c>
      <c r="G26" s="7">
        <v>4</v>
      </c>
      <c r="H26" s="6">
        <v>71</v>
      </c>
      <c r="I26" s="7">
        <v>8</v>
      </c>
      <c r="J26" s="303">
        <v>171</v>
      </c>
      <c r="K26" s="7">
        <v>1</v>
      </c>
      <c r="L26" s="6">
        <v>36</v>
      </c>
      <c r="M26" s="7"/>
      <c r="N26" s="303"/>
      <c r="O26" s="303">
        <v>88</v>
      </c>
      <c r="P26" s="70">
        <f t="shared" si="8"/>
        <v>297</v>
      </c>
      <c r="Q26" s="63">
        <f t="shared" si="8"/>
        <v>101</v>
      </c>
      <c r="R26" s="324"/>
    </row>
    <row r="27" spans="1:18">
      <c r="A27" s="4" t="s">
        <v>9</v>
      </c>
      <c r="B27" s="23"/>
      <c r="C27" s="23"/>
      <c r="D27" s="6"/>
      <c r="E27" s="7"/>
      <c r="F27" s="6">
        <v>6</v>
      </c>
      <c r="G27" s="7"/>
      <c r="H27" s="6">
        <v>2</v>
      </c>
      <c r="I27" s="7"/>
      <c r="J27" s="303">
        <v>2</v>
      </c>
      <c r="K27" s="7"/>
      <c r="L27" s="6">
        <v>2</v>
      </c>
      <c r="M27" s="9"/>
      <c r="N27" s="303"/>
      <c r="O27" s="303">
        <v>33</v>
      </c>
      <c r="P27" s="71">
        <f t="shared" si="8"/>
        <v>12</v>
      </c>
      <c r="Q27" s="63">
        <f t="shared" si="8"/>
        <v>33</v>
      </c>
      <c r="R27" s="325">
        <f>SUM(P27:Q28)</f>
        <v>104</v>
      </c>
    </row>
    <row r="28" spans="1:18" ht="15" customHeight="1">
      <c r="A28" s="4" t="s">
        <v>10</v>
      </c>
      <c r="B28" s="23"/>
      <c r="C28" s="23"/>
      <c r="D28" s="6"/>
      <c r="E28" s="7"/>
      <c r="F28" s="6">
        <v>2</v>
      </c>
      <c r="G28" s="7"/>
      <c r="H28" s="6">
        <v>2</v>
      </c>
      <c r="I28" s="7"/>
      <c r="J28" s="303"/>
      <c r="K28" s="7"/>
      <c r="L28" s="6">
        <v>2</v>
      </c>
      <c r="M28" s="9"/>
      <c r="N28" s="303"/>
      <c r="O28" s="303">
        <v>53</v>
      </c>
      <c r="P28" s="71">
        <f t="shared" si="8"/>
        <v>6</v>
      </c>
      <c r="Q28" s="63">
        <f t="shared" si="8"/>
        <v>53</v>
      </c>
      <c r="R28" s="326"/>
    </row>
    <row r="29" spans="1:18">
      <c r="A29" s="4" t="s">
        <v>11</v>
      </c>
      <c r="B29" s="23"/>
      <c r="C29" s="23"/>
      <c r="D29" s="6"/>
      <c r="E29" s="7"/>
      <c r="F29" s="6">
        <v>11</v>
      </c>
      <c r="G29" s="7"/>
      <c r="H29" s="6">
        <v>8</v>
      </c>
      <c r="I29" s="7"/>
      <c r="J29" s="303">
        <v>29</v>
      </c>
      <c r="K29" s="7"/>
      <c r="L29" s="6">
        <v>65</v>
      </c>
      <c r="M29" s="9"/>
      <c r="N29" s="303"/>
      <c r="O29" s="303">
        <v>113</v>
      </c>
      <c r="P29" s="71">
        <f t="shared" si="8"/>
        <v>113</v>
      </c>
      <c r="Q29" s="63">
        <f t="shared" si="8"/>
        <v>113</v>
      </c>
      <c r="R29" s="174">
        <f>SUM(P29:Q29)</f>
        <v>226</v>
      </c>
    </row>
    <row r="30" spans="1:18">
      <c r="A30" s="4" t="s">
        <v>12</v>
      </c>
      <c r="B30" s="23"/>
      <c r="C30" s="23"/>
      <c r="D30" s="6"/>
      <c r="E30" s="7"/>
      <c r="F30" s="6">
        <v>90</v>
      </c>
      <c r="G30" s="7">
        <v>4</v>
      </c>
      <c r="H30" s="6">
        <v>132</v>
      </c>
      <c r="I30" s="7">
        <v>7</v>
      </c>
      <c r="J30" s="303">
        <v>116</v>
      </c>
      <c r="K30" s="7">
        <v>7</v>
      </c>
      <c r="L30" s="6">
        <v>150</v>
      </c>
      <c r="M30" s="9">
        <v>1</v>
      </c>
      <c r="N30" s="303"/>
      <c r="O30" s="303">
        <v>360</v>
      </c>
      <c r="P30" s="71">
        <f t="shared" si="8"/>
        <v>488</v>
      </c>
      <c r="Q30" s="63">
        <f t="shared" si="8"/>
        <v>379</v>
      </c>
      <c r="R30" s="174">
        <f>SUM(P30:Q30)</f>
        <v>867</v>
      </c>
    </row>
    <row r="31" spans="1:18">
      <c r="A31" s="4" t="s">
        <v>44</v>
      </c>
      <c r="B31" s="23"/>
      <c r="C31" s="23"/>
      <c r="D31" s="17"/>
      <c r="E31" s="34"/>
      <c r="F31" s="17">
        <v>45</v>
      </c>
      <c r="G31" s="34"/>
      <c r="H31" s="17">
        <v>14</v>
      </c>
      <c r="I31" s="34"/>
      <c r="J31" s="35">
        <v>9</v>
      </c>
      <c r="K31" s="34"/>
      <c r="L31" s="17">
        <v>28</v>
      </c>
      <c r="M31" s="31"/>
      <c r="N31" s="35"/>
      <c r="O31" s="35">
        <v>74</v>
      </c>
      <c r="P31" s="72">
        <f t="shared" si="8"/>
        <v>96</v>
      </c>
      <c r="Q31" s="64">
        <f t="shared" si="8"/>
        <v>74</v>
      </c>
      <c r="R31" s="175">
        <f>SUM(P31:Q31)</f>
        <v>170</v>
      </c>
    </row>
    <row r="32" spans="1:18" ht="15" thickBot="1">
      <c r="A32" s="114"/>
      <c r="B32" s="111"/>
      <c r="C32" s="111"/>
      <c r="D32" s="37">
        <f t="shared" ref="D32:M32" si="9">SUM(D25:D31)</f>
        <v>0</v>
      </c>
      <c r="E32" s="38">
        <f t="shared" si="9"/>
        <v>0</v>
      </c>
      <c r="F32" s="32">
        <f t="shared" si="9"/>
        <v>173</v>
      </c>
      <c r="G32" s="39">
        <f t="shared" si="9"/>
        <v>8</v>
      </c>
      <c r="H32" s="32">
        <f t="shared" si="9"/>
        <v>271</v>
      </c>
      <c r="I32" s="39">
        <f t="shared" si="9"/>
        <v>15</v>
      </c>
      <c r="J32" s="40">
        <f t="shared" si="9"/>
        <v>393</v>
      </c>
      <c r="K32" s="39">
        <f t="shared" si="9"/>
        <v>8</v>
      </c>
      <c r="L32" s="40">
        <f t="shared" si="9"/>
        <v>283</v>
      </c>
      <c r="M32" s="38">
        <f t="shared" si="9"/>
        <v>1</v>
      </c>
      <c r="N32" s="40"/>
      <c r="O32" s="68">
        <f>SUM(O25:O31)</f>
        <v>740</v>
      </c>
      <c r="P32" s="73">
        <f>SUM(P25:P31)</f>
        <v>1120</v>
      </c>
      <c r="Q32" s="33">
        <f t="shared" si="8"/>
        <v>772</v>
      </c>
      <c r="R32" s="61">
        <f>SUM(P32:Q32)</f>
        <v>1892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740</v>
      </c>
    </row>
    <row r="35" spans="1:18">
      <c r="A35" s="3" t="s">
        <v>15</v>
      </c>
      <c r="B35" s="23"/>
      <c r="C35" s="23"/>
      <c r="D35" s="355"/>
      <c r="E35" s="355"/>
      <c r="F35" s="355">
        <v>1</v>
      </c>
      <c r="G35" s="355"/>
      <c r="H35" s="355">
        <v>16</v>
      </c>
      <c r="I35" s="355"/>
      <c r="J35" s="332">
        <v>17</v>
      </c>
      <c r="K35" s="356"/>
      <c r="L35" s="355">
        <v>2</v>
      </c>
      <c r="M35" s="355"/>
      <c r="N35" s="332"/>
      <c r="O35" s="333"/>
      <c r="P35" s="343">
        <f t="shared" si="10"/>
        <v>36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>
        <v>4</v>
      </c>
      <c r="G36" s="355"/>
      <c r="H36" s="355"/>
      <c r="I36" s="355"/>
      <c r="J36" s="332">
        <v>2</v>
      </c>
      <c r="K36" s="356"/>
      <c r="L36" s="332"/>
      <c r="M36" s="332"/>
      <c r="N36" s="332"/>
      <c r="O36" s="333"/>
      <c r="P36" s="343">
        <f t="shared" si="10"/>
        <v>6</v>
      </c>
      <c r="Q36" s="344"/>
      <c r="R36" s="84"/>
    </row>
    <row r="37" spans="1:18">
      <c r="A37" s="76" t="s">
        <v>17</v>
      </c>
      <c r="B37" s="23"/>
      <c r="C37" s="23"/>
      <c r="D37" s="355"/>
      <c r="E37" s="355"/>
      <c r="F37" s="355">
        <v>4</v>
      </c>
      <c r="G37" s="355"/>
      <c r="H37" s="355">
        <v>3</v>
      </c>
      <c r="I37" s="355"/>
      <c r="J37" s="332"/>
      <c r="K37" s="332"/>
      <c r="L37" s="332"/>
      <c r="M37" s="332"/>
      <c r="N37" s="332"/>
      <c r="O37" s="333"/>
      <c r="P37" s="343">
        <f t="shared" si="10"/>
        <v>7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>
        <v>74</v>
      </c>
      <c r="I38" s="355"/>
      <c r="J38" s="332">
        <v>175</v>
      </c>
      <c r="K38" s="332"/>
      <c r="L38" s="332"/>
      <c r="M38" s="332"/>
      <c r="N38" s="332"/>
      <c r="O38" s="333"/>
      <c r="P38" s="343">
        <f t="shared" si="10"/>
        <v>249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0</v>
      </c>
      <c r="E40" s="357"/>
      <c r="F40" s="357">
        <f>SUM(F33:G38)</f>
        <v>9</v>
      </c>
      <c r="G40" s="357"/>
      <c r="H40" s="357">
        <f>SUM(H33:I38)</f>
        <v>93</v>
      </c>
      <c r="I40" s="357"/>
      <c r="J40" s="357">
        <f>SUM(J33:K38)</f>
        <v>194</v>
      </c>
      <c r="K40" s="357"/>
      <c r="L40" s="357">
        <f>SUM(L33:M38)</f>
        <v>2</v>
      </c>
      <c r="M40" s="357"/>
      <c r="N40" s="357">
        <f>SUM(N33:O38)</f>
        <v>0</v>
      </c>
      <c r="O40" s="357"/>
      <c r="P40" s="358">
        <f t="shared" si="10"/>
        <v>298</v>
      </c>
      <c r="Q40" s="359"/>
      <c r="R40" s="120">
        <f>SUM(D40:O40)</f>
        <v>298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0</v>
      </c>
      <c r="E42" s="43"/>
      <c r="F42" s="43">
        <f t="shared" ref="F42:N42" si="11">SUM(F8+F9+F14+F15+F5+F7+F6+F16)</f>
        <v>75</v>
      </c>
      <c r="G42" s="43"/>
      <c r="H42" s="43">
        <f t="shared" si="11"/>
        <v>162</v>
      </c>
      <c r="I42" s="43"/>
      <c r="J42" s="43">
        <f t="shared" si="11"/>
        <v>347</v>
      </c>
      <c r="K42" s="43"/>
      <c r="L42" s="43">
        <f>SUM(L8+L9+L14+L15+L5+L7+L6+L16)</f>
        <v>123</v>
      </c>
      <c r="M42" s="43"/>
      <c r="N42" s="43">
        <f t="shared" si="11"/>
        <v>740</v>
      </c>
      <c r="O42" s="43"/>
      <c r="P42" s="376">
        <f>SUM(D42+F42+H42+J42+L42+N42)</f>
        <v>1447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0</v>
      </c>
      <c r="E43" s="43"/>
      <c r="F43" s="43">
        <f t="shared" ref="F43:N43" si="12">SUM(F10+F11+F5+F14+F15+F16+F7+F6)</f>
        <v>94</v>
      </c>
      <c r="G43" s="43"/>
      <c r="H43" s="43">
        <f t="shared" si="12"/>
        <v>169</v>
      </c>
      <c r="I43" s="43"/>
      <c r="J43" s="43">
        <f t="shared" si="12"/>
        <v>292</v>
      </c>
      <c r="K43" s="43"/>
      <c r="L43" s="43">
        <f t="shared" si="12"/>
        <v>158</v>
      </c>
      <c r="M43" s="43"/>
      <c r="N43" s="43">
        <f t="shared" si="12"/>
        <v>740</v>
      </c>
      <c r="O43" s="43"/>
      <c r="P43" s="376">
        <f>SUM(D43+F43+H43+J43+L43+N43)</f>
        <v>1453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0</v>
      </c>
      <c r="E44" s="44"/>
      <c r="F44" s="44">
        <f t="shared" ref="F44:N44" si="13">SUM(F12+F13+F14+F15+F16+F5+F7+F6)</f>
        <v>162</v>
      </c>
      <c r="G44" s="44"/>
      <c r="H44" s="44">
        <f t="shared" si="13"/>
        <v>277</v>
      </c>
      <c r="I44" s="44"/>
      <c r="J44" s="44">
        <f t="shared" si="13"/>
        <v>310</v>
      </c>
      <c r="K44" s="44"/>
      <c r="L44" s="44">
        <f t="shared" si="13"/>
        <v>249</v>
      </c>
      <c r="M44" s="44"/>
      <c r="N44" s="44">
        <f t="shared" si="13"/>
        <v>740</v>
      </c>
      <c r="O44" s="44"/>
      <c r="P44" s="382">
        <f>SUM(D44+F44+H44+J44+L44+N44)</f>
        <v>1738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0</v>
      </c>
      <c r="E45" s="46"/>
      <c r="F45" s="45">
        <f>SUM(F42:F44)</f>
        <v>331</v>
      </c>
      <c r="G45" s="47"/>
      <c r="H45" s="45">
        <f>SUM(H42:H44)</f>
        <v>608</v>
      </c>
      <c r="I45" s="46"/>
      <c r="J45" s="45">
        <f>SUM(J42:J44)</f>
        <v>949</v>
      </c>
      <c r="K45" s="46"/>
      <c r="L45" s="45">
        <f>SUM(L42:L44)</f>
        <v>530</v>
      </c>
      <c r="M45" s="46"/>
      <c r="N45" s="45">
        <f>SUM(N42:N44)</f>
        <v>2220</v>
      </c>
      <c r="O45" s="46"/>
      <c r="P45" s="362">
        <f>SUM(P42:P44)</f>
        <v>4638</v>
      </c>
      <c r="Q45" s="363"/>
      <c r="R45" s="120">
        <f>SUM(D45:N45)</f>
        <v>4638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23</v>
      </c>
      <c r="M47" s="99"/>
      <c r="N47" s="97"/>
      <c r="O47" s="100"/>
      <c r="P47" s="101">
        <f>SUM(D47+F47+H47+J47+L47+N47)</f>
        <v>23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>
        <v>57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57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398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398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455</v>
      </c>
      <c r="I50" s="118"/>
      <c r="J50" s="118">
        <f>SUM(J47:J49)</f>
        <v>0</v>
      </c>
      <c r="K50" s="118"/>
      <c r="L50" s="118">
        <f>SUM(L47:L49)</f>
        <v>23</v>
      </c>
      <c r="M50" s="118"/>
      <c r="N50" s="118">
        <f>SUM(N47:N49)</f>
        <v>0</v>
      </c>
      <c r="O50" s="107"/>
      <c r="P50" s="108">
        <f>SUM(P47:P49)</f>
        <v>478</v>
      </c>
      <c r="Q50" s="54"/>
      <c r="R50" s="122">
        <f>SUM(D50:O50)</f>
        <v>478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pane ySplit="1545" topLeftCell="A31" activePane="bottomLeft"/>
      <selection activeCell="A2" sqref="A2:R4"/>
      <selection pane="bottomLeft" activeCell="K54" sqref="K5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42681</v>
      </c>
      <c r="E2" s="330"/>
      <c r="F2" s="330">
        <v>42683</v>
      </c>
      <c r="G2" s="330"/>
      <c r="H2" s="330">
        <v>42684</v>
      </c>
      <c r="I2" s="330"/>
      <c r="J2" s="330">
        <v>42685</v>
      </c>
      <c r="K2" s="330"/>
      <c r="L2" s="330">
        <v>42686</v>
      </c>
      <c r="M2" s="330"/>
      <c r="N2" s="330">
        <v>42687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23</v>
      </c>
      <c r="E5" s="25">
        <f>SUM(C5*D5)</f>
        <v>1150</v>
      </c>
      <c r="F5" s="143">
        <v>14</v>
      </c>
      <c r="G5" s="25">
        <f>SUM(C5*F5)</f>
        <v>700</v>
      </c>
      <c r="H5" s="143">
        <v>10</v>
      </c>
      <c r="I5" s="25">
        <f>SUM(C5*H5)</f>
        <v>500</v>
      </c>
      <c r="J5" s="143">
        <v>10</v>
      </c>
      <c r="K5" s="26">
        <f>SUM(C5*J5)</f>
        <v>500</v>
      </c>
      <c r="L5" s="143">
        <v>30</v>
      </c>
      <c r="M5" s="25">
        <f>SUM(C5*L5)</f>
        <v>1500</v>
      </c>
      <c r="N5" s="143"/>
      <c r="O5" s="86"/>
      <c r="P5" s="152">
        <f t="shared" ref="P5:Q14" si="0">SUM(D5+F5+H5+J5+L5+N5)</f>
        <v>87</v>
      </c>
      <c r="Q5" s="21">
        <f t="shared" si="0"/>
        <v>4350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20</v>
      </c>
      <c r="E6" s="25">
        <f t="shared" ref="E6:E13" si="1">SUM(C6*D6)</f>
        <v>500</v>
      </c>
      <c r="F6" s="144">
        <v>120</v>
      </c>
      <c r="G6" s="25">
        <f t="shared" ref="G6:G13" si="2">SUM(F6*C6)</f>
        <v>3000</v>
      </c>
      <c r="H6" s="144">
        <v>113</v>
      </c>
      <c r="I6" s="25">
        <f t="shared" ref="I6:I13" si="3">SUM(C6*H6)</f>
        <v>2825</v>
      </c>
      <c r="J6" s="144">
        <v>128</v>
      </c>
      <c r="K6" s="26">
        <f t="shared" ref="K6:K13" si="4">SUM(C6*J6)</f>
        <v>3200</v>
      </c>
      <c r="L6" s="144">
        <v>45</v>
      </c>
      <c r="M6" s="25">
        <f t="shared" ref="M6:M13" si="5">SUM(C6*L6)</f>
        <v>1125</v>
      </c>
      <c r="N6" s="144"/>
      <c r="O6" s="128"/>
      <c r="P6" s="153">
        <f t="shared" si="0"/>
        <v>426</v>
      </c>
      <c r="Q6" s="21">
        <f t="shared" si="0"/>
        <v>10650</v>
      </c>
      <c r="R6" s="84"/>
    </row>
    <row r="7" spans="1:18">
      <c r="A7" s="74" t="s">
        <v>2</v>
      </c>
      <c r="B7" s="1"/>
      <c r="C7" s="16"/>
      <c r="D7" s="144">
        <v>90</v>
      </c>
      <c r="E7" s="25"/>
      <c r="F7" s="144"/>
      <c r="G7" s="25"/>
      <c r="H7" s="144">
        <v>75</v>
      </c>
      <c r="I7" s="25"/>
      <c r="J7" s="144">
        <v>59</v>
      </c>
      <c r="K7" s="26"/>
      <c r="L7" s="144"/>
      <c r="M7" s="25"/>
      <c r="N7" s="144"/>
      <c r="O7" s="86"/>
      <c r="P7" s="153">
        <f>SUM(D7+F7+H7+J7+L7+N7)</f>
        <v>224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7</v>
      </c>
      <c r="E8" s="25">
        <f t="shared" si="1"/>
        <v>210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7</v>
      </c>
      <c r="Q8" s="22">
        <f t="shared" si="0"/>
        <v>210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93</v>
      </c>
      <c r="E9" s="25">
        <f t="shared" si="1"/>
        <v>1395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93</v>
      </c>
      <c r="Q9" s="22">
        <f>SUM(E9+G9+I9+K9+M9+O9)</f>
        <v>1395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>
        <v>3</v>
      </c>
      <c r="G10" s="25">
        <f t="shared" si="2"/>
        <v>60</v>
      </c>
      <c r="H10" s="144">
        <v>4</v>
      </c>
      <c r="I10" s="25">
        <f t="shared" si="3"/>
        <v>80</v>
      </c>
      <c r="J10" s="144">
        <v>4</v>
      </c>
      <c r="K10" s="26">
        <f t="shared" si="4"/>
        <v>80</v>
      </c>
      <c r="L10" s="144">
        <v>7</v>
      </c>
      <c r="M10" s="25">
        <f t="shared" si="5"/>
        <v>140</v>
      </c>
      <c r="N10" s="144"/>
      <c r="O10" s="86"/>
      <c r="P10" s="154">
        <f t="shared" si="0"/>
        <v>19</v>
      </c>
      <c r="Q10" s="22">
        <f t="shared" si="0"/>
        <v>380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2</v>
      </c>
      <c r="E11" s="25">
        <f t="shared" si="1"/>
        <v>20</v>
      </c>
      <c r="F11" s="144">
        <v>5</v>
      </c>
      <c r="G11" s="25">
        <f t="shared" si="2"/>
        <v>50</v>
      </c>
      <c r="H11" s="144">
        <v>7</v>
      </c>
      <c r="I11" s="25">
        <f t="shared" si="3"/>
        <v>70</v>
      </c>
      <c r="J11" s="144">
        <v>10</v>
      </c>
      <c r="K11" s="26">
        <f t="shared" si="4"/>
        <v>100</v>
      </c>
      <c r="L11" s="144">
        <v>2</v>
      </c>
      <c r="M11" s="25">
        <f t="shared" si="5"/>
        <v>20</v>
      </c>
      <c r="N11" s="144"/>
      <c r="O11" s="86"/>
      <c r="P11" s="154">
        <f t="shared" si="0"/>
        <v>26</v>
      </c>
      <c r="Q11" s="22">
        <f t="shared" si="0"/>
        <v>260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48</v>
      </c>
      <c r="E12" s="25">
        <f t="shared" si="1"/>
        <v>960</v>
      </c>
      <c r="F12" s="144">
        <v>14</v>
      </c>
      <c r="G12" s="25">
        <f t="shared" si="2"/>
        <v>280</v>
      </c>
      <c r="H12" s="144">
        <v>18</v>
      </c>
      <c r="I12" s="25">
        <f t="shared" si="3"/>
        <v>360</v>
      </c>
      <c r="J12" s="144">
        <v>20</v>
      </c>
      <c r="K12" s="26">
        <f t="shared" si="4"/>
        <v>400</v>
      </c>
      <c r="L12" s="144">
        <v>50</v>
      </c>
      <c r="M12" s="25">
        <f t="shared" si="5"/>
        <v>1000</v>
      </c>
      <c r="N12" s="144"/>
      <c r="O12" s="86"/>
      <c r="P12" s="154">
        <f t="shared" si="0"/>
        <v>150</v>
      </c>
      <c r="Q12" s="22">
        <f t="shared" si="0"/>
        <v>3000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27</v>
      </c>
      <c r="E13" s="25">
        <f t="shared" si="1"/>
        <v>270</v>
      </c>
      <c r="F13" s="144">
        <v>28</v>
      </c>
      <c r="G13" s="25">
        <f t="shared" si="2"/>
        <v>280</v>
      </c>
      <c r="H13" s="144">
        <v>1</v>
      </c>
      <c r="I13" s="25">
        <f t="shared" si="3"/>
        <v>10</v>
      </c>
      <c r="J13" s="144">
        <v>65</v>
      </c>
      <c r="K13" s="26">
        <f t="shared" si="4"/>
        <v>650</v>
      </c>
      <c r="L13" s="144">
        <v>48</v>
      </c>
      <c r="M13" s="25">
        <f t="shared" si="5"/>
        <v>480</v>
      </c>
      <c r="N13" s="144"/>
      <c r="O13" s="86"/>
      <c r="P13" s="154">
        <f t="shared" si="0"/>
        <v>169</v>
      </c>
      <c r="Q13" s="22">
        <f t="shared" si="0"/>
        <v>1690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18</v>
      </c>
      <c r="E15" s="25"/>
      <c r="F15" s="145">
        <v>17</v>
      </c>
      <c r="G15" s="29"/>
      <c r="H15" s="145">
        <v>6</v>
      </c>
      <c r="I15" s="29"/>
      <c r="J15" s="145">
        <v>7</v>
      </c>
      <c r="K15" s="30"/>
      <c r="L15" s="145">
        <v>1</v>
      </c>
      <c r="M15" s="29"/>
      <c r="N15" s="145"/>
      <c r="O15" s="86"/>
      <c r="P15" s="155">
        <f>SUM(D15+F15+H15+J15+L15+N15)</f>
        <v>49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575</v>
      </c>
      <c r="O16" s="88"/>
      <c r="P16" s="155">
        <f>SUM(D16+F16+H16+J16+L16+N16)</f>
        <v>575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329</v>
      </c>
      <c r="E17" s="168">
        <f>SUM(E5:E16)</f>
        <v>4525</v>
      </c>
      <c r="F17" s="170">
        <f t="shared" ref="F17:Q17" si="6">SUM(F5:F16)</f>
        <v>201</v>
      </c>
      <c r="G17" s="168">
        <f t="shared" si="6"/>
        <v>4370</v>
      </c>
      <c r="H17" s="170">
        <f t="shared" si="6"/>
        <v>234</v>
      </c>
      <c r="I17" s="168">
        <f t="shared" si="6"/>
        <v>3845</v>
      </c>
      <c r="J17" s="170">
        <f t="shared" si="6"/>
        <v>303</v>
      </c>
      <c r="K17" s="168">
        <f t="shared" si="6"/>
        <v>4930</v>
      </c>
      <c r="L17" s="170">
        <f t="shared" si="6"/>
        <v>183</v>
      </c>
      <c r="M17" s="168">
        <f t="shared" si="6"/>
        <v>4265</v>
      </c>
      <c r="N17" s="170">
        <f t="shared" si="6"/>
        <v>575</v>
      </c>
      <c r="O17" s="171">
        <f t="shared" si="6"/>
        <v>0</v>
      </c>
      <c r="P17" s="172">
        <f t="shared" si="6"/>
        <v>1825</v>
      </c>
      <c r="Q17" s="173">
        <f t="shared" si="6"/>
        <v>21935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26</v>
      </c>
      <c r="E21" s="237">
        <v>260</v>
      </c>
      <c r="F21" s="238">
        <v>10</v>
      </c>
      <c r="G21" s="237">
        <v>100</v>
      </c>
      <c r="H21" s="238">
        <v>16</v>
      </c>
      <c r="I21" s="237">
        <v>160</v>
      </c>
      <c r="J21" s="238">
        <v>22</v>
      </c>
      <c r="K21" s="237">
        <v>220</v>
      </c>
      <c r="L21" s="238">
        <v>32</v>
      </c>
      <c r="M21" s="237">
        <v>320</v>
      </c>
      <c r="N21" s="238">
        <v>89</v>
      </c>
      <c r="O21" s="237">
        <v>890</v>
      </c>
      <c r="P21" s="239">
        <f>SUM(N21+L21+J21+H21+F21+D21)</f>
        <v>195</v>
      </c>
      <c r="Q21" s="21">
        <f>SUM(M21+K21+I21+G21+E21+O21)</f>
        <v>1950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355</v>
      </c>
      <c r="E22" s="129">
        <f t="shared" si="7"/>
        <v>4785</v>
      </c>
      <c r="F22" s="151">
        <f t="shared" si="7"/>
        <v>211</v>
      </c>
      <c r="G22" s="129">
        <f t="shared" si="7"/>
        <v>4470</v>
      </c>
      <c r="H22" s="151">
        <f t="shared" si="7"/>
        <v>250</v>
      </c>
      <c r="I22" s="129">
        <f t="shared" si="7"/>
        <v>4005</v>
      </c>
      <c r="J22" s="151">
        <f t="shared" si="7"/>
        <v>325</v>
      </c>
      <c r="K22" s="129">
        <f t="shared" si="7"/>
        <v>5150</v>
      </c>
      <c r="L22" s="151">
        <f t="shared" si="7"/>
        <v>215</v>
      </c>
      <c r="M22" s="129">
        <f t="shared" si="7"/>
        <v>4585</v>
      </c>
      <c r="N22" s="151">
        <f t="shared" si="7"/>
        <v>664</v>
      </c>
      <c r="O22" s="129">
        <f t="shared" si="7"/>
        <v>890</v>
      </c>
      <c r="P22" s="151">
        <f t="shared" si="7"/>
        <v>2020</v>
      </c>
      <c r="Q22" s="129">
        <f>SUM(Q17:Q21)</f>
        <v>23885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>
        <v>79</v>
      </c>
      <c r="E25" s="58"/>
      <c r="F25" s="305"/>
      <c r="G25" s="59"/>
      <c r="H25" s="305"/>
      <c r="I25" s="59"/>
      <c r="J25" s="304"/>
      <c r="K25" s="58"/>
      <c r="L25" s="304"/>
      <c r="M25" s="59"/>
      <c r="N25" s="60"/>
      <c r="O25" s="305">
        <v>19</v>
      </c>
      <c r="P25" s="69">
        <f t="shared" ref="P25:Q32" si="8">SUM(D25+F25+H25+J25+L25+N25)</f>
        <v>79</v>
      </c>
      <c r="Q25" s="62">
        <f t="shared" si="8"/>
        <v>19</v>
      </c>
      <c r="R25" s="323">
        <f>SUM(P25:Q26)</f>
        <v>611</v>
      </c>
    </row>
    <row r="26" spans="1:18" ht="15" customHeight="1">
      <c r="A26" s="4" t="s">
        <v>8</v>
      </c>
      <c r="B26" s="23"/>
      <c r="C26" s="23"/>
      <c r="D26" s="6">
        <v>86</v>
      </c>
      <c r="E26" s="7">
        <v>2</v>
      </c>
      <c r="F26" s="6">
        <v>111</v>
      </c>
      <c r="G26" s="7"/>
      <c r="H26" s="6">
        <v>160</v>
      </c>
      <c r="I26" s="7"/>
      <c r="J26" s="303">
        <v>67</v>
      </c>
      <c r="K26" s="7"/>
      <c r="L26" s="6">
        <v>32</v>
      </c>
      <c r="M26" s="7"/>
      <c r="N26" s="303"/>
      <c r="O26" s="303">
        <v>55</v>
      </c>
      <c r="P26" s="70">
        <f t="shared" si="8"/>
        <v>456</v>
      </c>
      <c r="Q26" s="63">
        <f t="shared" si="8"/>
        <v>57</v>
      </c>
      <c r="R26" s="324"/>
    </row>
    <row r="27" spans="1:18">
      <c r="A27" s="4" t="s">
        <v>9</v>
      </c>
      <c r="B27" s="23"/>
      <c r="C27" s="23"/>
      <c r="D27" s="6">
        <v>8</v>
      </c>
      <c r="E27" s="7"/>
      <c r="F27" s="6">
        <v>9</v>
      </c>
      <c r="G27" s="7"/>
      <c r="H27" s="6">
        <v>7</v>
      </c>
      <c r="I27" s="7"/>
      <c r="J27" s="303">
        <v>68</v>
      </c>
      <c r="K27" s="7"/>
      <c r="L27" s="6">
        <v>13</v>
      </c>
      <c r="M27" s="9"/>
      <c r="N27" s="303"/>
      <c r="O27" s="303">
        <v>23</v>
      </c>
      <c r="P27" s="71">
        <f t="shared" si="8"/>
        <v>105</v>
      </c>
      <c r="Q27" s="63">
        <f t="shared" si="8"/>
        <v>23</v>
      </c>
      <c r="R27" s="325">
        <f>SUM(P27:Q28)</f>
        <v>200</v>
      </c>
    </row>
    <row r="28" spans="1:18" ht="15" customHeight="1">
      <c r="A28" s="4" t="s">
        <v>10</v>
      </c>
      <c r="B28" s="23"/>
      <c r="C28" s="23"/>
      <c r="D28" s="6"/>
      <c r="E28" s="7"/>
      <c r="F28" s="6">
        <v>6</v>
      </c>
      <c r="G28" s="7"/>
      <c r="H28" s="6">
        <v>3</v>
      </c>
      <c r="I28" s="7"/>
      <c r="J28" s="303">
        <v>2</v>
      </c>
      <c r="K28" s="7"/>
      <c r="L28" s="6">
        <v>18</v>
      </c>
      <c r="M28" s="9"/>
      <c r="N28" s="303"/>
      <c r="O28" s="303">
        <v>43</v>
      </c>
      <c r="P28" s="71">
        <f t="shared" si="8"/>
        <v>29</v>
      </c>
      <c r="Q28" s="63">
        <f t="shared" si="8"/>
        <v>43</v>
      </c>
      <c r="R28" s="326"/>
    </row>
    <row r="29" spans="1:18">
      <c r="A29" s="4" t="s">
        <v>11</v>
      </c>
      <c r="B29" s="23"/>
      <c r="C29" s="23"/>
      <c r="D29" s="6">
        <v>13</v>
      </c>
      <c r="E29" s="7"/>
      <c r="F29" s="6">
        <v>12</v>
      </c>
      <c r="G29" s="7"/>
      <c r="H29" s="6">
        <v>10</v>
      </c>
      <c r="I29" s="7"/>
      <c r="J29" s="303">
        <v>105</v>
      </c>
      <c r="K29" s="7"/>
      <c r="L29" s="6">
        <v>15</v>
      </c>
      <c r="M29" s="9"/>
      <c r="N29" s="303"/>
      <c r="O29" s="303">
        <v>98</v>
      </c>
      <c r="P29" s="71">
        <f t="shared" si="8"/>
        <v>155</v>
      </c>
      <c r="Q29" s="63">
        <f t="shared" si="8"/>
        <v>98</v>
      </c>
      <c r="R29" s="174">
        <f>SUM(P29:Q29)</f>
        <v>253</v>
      </c>
    </row>
    <row r="30" spans="1:18">
      <c r="A30" s="4" t="s">
        <v>12</v>
      </c>
      <c r="B30" s="23"/>
      <c r="C30" s="23"/>
      <c r="D30" s="6">
        <v>104</v>
      </c>
      <c r="E30" s="7">
        <v>16</v>
      </c>
      <c r="F30" s="6">
        <v>34</v>
      </c>
      <c r="G30" s="7">
        <v>17</v>
      </c>
      <c r="H30" s="6">
        <v>41</v>
      </c>
      <c r="I30" s="7">
        <v>6</v>
      </c>
      <c r="J30" s="303">
        <v>37</v>
      </c>
      <c r="K30" s="7">
        <v>7</v>
      </c>
      <c r="L30" s="6">
        <v>96</v>
      </c>
      <c r="M30" s="9">
        <v>1</v>
      </c>
      <c r="N30" s="303"/>
      <c r="O30" s="303">
        <v>283</v>
      </c>
      <c r="P30" s="71">
        <f t="shared" si="8"/>
        <v>312</v>
      </c>
      <c r="Q30" s="63">
        <f t="shared" si="8"/>
        <v>330</v>
      </c>
      <c r="R30" s="174">
        <f>SUM(P30:Q30)</f>
        <v>642</v>
      </c>
    </row>
    <row r="31" spans="1:18">
      <c r="A31" s="4" t="s">
        <v>44</v>
      </c>
      <c r="B31" s="23"/>
      <c r="C31" s="23"/>
      <c r="D31" s="17">
        <v>21</v>
      </c>
      <c r="E31" s="34"/>
      <c r="F31" s="17">
        <v>12</v>
      </c>
      <c r="G31" s="34"/>
      <c r="H31" s="17">
        <v>7</v>
      </c>
      <c r="I31" s="34"/>
      <c r="J31" s="35">
        <v>17</v>
      </c>
      <c r="K31" s="34"/>
      <c r="L31" s="17">
        <v>8</v>
      </c>
      <c r="M31" s="31"/>
      <c r="N31" s="35"/>
      <c r="O31" s="35">
        <v>54</v>
      </c>
      <c r="P31" s="72">
        <f t="shared" si="8"/>
        <v>65</v>
      </c>
      <c r="Q31" s="64">
        <f t="shared" si="8"/>
        <v>54</v>
      </c>
      <c r="R31" s="175">
        <f>SUM(P31:Q31)</f>
        <v>119</v>
      </c>
    </row>
    <row r="32" spans="1:18" ht="15" thickBot="1">
      <c r="A32" s="114"/>
      <c r="B32" s="111"/>
      <c r="C32" s="111"/>
      <c r="D32" s="37">
        <f t="shared" ref="D32:M32" si="9">SUM(D25:D31)</f>
        <v>311</v>
      </c>
      <c r="E32" s="38">
        <f t="shared" si="9"/>
        <v>18</v>
      </c>
      <c r="F32" s="32">
        <f t="shared" si="9"/>
        <v>184</v>
      </c>
      <c r="G32" s="39">
        <f t="shared" si="9"/>
        <v>17</v>
      </c>
      <c r="H32" s="32">
        <f t="shared" si="9"/>
        <v>228</v>
      </c>
      <c r="I32" s="39">
        <f t="shared" si="9"/>
        <v>6</v>
      </c>
      <c r="J32" s="40">
        <f t="shared" si="9"/>
        <v>296</v>
      </c>
      <c r="K32" s="39">
        <f t="shared" si="9"/>
        <v>7</v>
      </c>
      <c r="L32" s="40">
        <f t="shared" si="9"/>
        <v>182</v>
      </c>
      <c r="M32" s="38">
        <f t="shared" si="9"/>
        <v>1</v>
      </c>
      <c r="N32" s="40"/>
      <c r="O32" s="68">
        <f>SUM(O25:O31)</f>
        <v>575</v>
      </c>
      <c r="P32" s="73">
        <f>SUM(P25:P31)</f>
        <v>1201</v>
      </c>
      <c r="Q32" s="33">
        <f t="shared" si="8"/>
        <v>624</v>
      </c>
      <c r="R32" s="61">
        <f>SUM(P32:Q32)</f>
        <v>1825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575</v>
      </c>
    </row>
    <row r="35" spans="1:18">
      <c r="A35" s="3" t="s">
        <v>15</v>
      </c>
      <c r="B35" s="23"/>
      <c r="C35" s="23"/>
      <c r="D35" s="355">
        <v>13</v>
      </c>
      <c r="E35" s="355"/>
      <c r="F35" s="355">
        <v>9</v>
      </c>
      <c r="G35" s="355"/>
      <c r="H35" s="355">
        <v>13</v>
      </c>
      <c r="I35" s="355"/>
      <c r="J35" s="332">
        <v>7</v>
      </c>
      <c r="K35" s="356"/>
      <c r="L35" s="355">
        <v>10</v>
      </c>
      <c r="M35" s="355"/>
      <c r="N35" s="332"/>
      <c r="O35" s="333"/>
      <c r="P35" s="343">
        <f t="shared" si="10"/>
        <v>52</v>
      </c>
      <c r="Q35" s="344"/>
      <c r="R35" s="84"/>
    </row>
    <row r="36" spans="1:18">
      <c r="A36" s="3" t="s">
        <v>16</v>
      </c>
      <c r="B36" s="23"/>
      <c r="C36" s="23"/>
      <c r="D36" s="355">
        <v>6</v>
      </c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6</v>
      </c>
      <c r="Q36" s="344"/>
      <c r="R36" s="84"/>
    </row>
    <row r="37" spans="1:18">
      <c r="A37" s="76" t="s">
        <v>17</v>
      </c>
      <c r="B37" s="23"/>
      <c r="C37" s="23"/>
      <c r="D37" s="355">
        <v>5</v>
      </c>
      <c r="E37" s="355"/>
      <c r="F37" s="355"/>
      <c r="G37" s="355"/>
      <c r="H37" s="355"/>
      <c r="I37" s="355"/>
      <c r="J37" s="332">
        <v>3</v>
      </c>
      <c r="K37" s="332"/>
      <c r="L37" s="332"/>
      <c r="M37" s="332"/>
      <c r="N37" s="332"/>
      <c r="O37" s="333"/>
      <c r="P37" s="343">
        <f t="shared" si="10"/>
        <v>8</v>
      </c>
      <c r="Q37" s="344"/>
      <c r="R37" s="84"/>
    </row>
    <row r="38" spans="1:18" ht="15">
      <c r="A38" s="76" t="s">
        <v>2</v>
      </c>
      <c r="B38" s="23"/>
      <c r="C38" s="23"/>
      <c r="D38" s="355">
        <v>90</v>
      </c>
      <c r="E38" s="355"/>
      <c r="F38" s="355"/>
      <c r="G38" s="355"/>
      <c r="H38" s="355">
        <v>75</v>
      </c>
      <c r="I38" s="355"/>
      <c r="J38" s="332">
        <v>59</v>
      </c>
      <c r="K38" s="332"/>
      <c r="L38" s="332"/>
      <c r="M38" s="332"/>
      <c r="N38" s="332"/>
      <c r="O38" s="333"/>
      <c r="P38" s="343">
        <f t="shared" si="10"/>
        <v>224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114</v>
      </c>
      <c r="E40" s="357"/>
      <c r="F40" s="357">
        <f>SUM(F33:G38)</f>
        <v>9</v>
      </c>
      <c r="G40" s="357"/>
      <c r="H40" s="357">
        <f>SUM(H33:I38)</f>
        <v>88</v>
      </c>
      <c r="I40" s="357"/>
      <c r="J40" s="357">
        <f>SUM(J33:K38)</f>
        <v>69</v>
      </c>
      <c r="K40" s="357"/>
      <c r="L40" s="357">
        <f>SUM(L33:M38)</f>
        <v>10</v>
      </c>
      <c r="M40" s="357"/>
      <c r="N40" s="357">
        <f>SUM(N33:O38)</f>
        <v>0</v>
      </c>
      <c r="O40" s="357"/>
      <c r="P40" s="358">
        <f t="shared" si="10"/>
        <v>290</v>
      </c>
      <c r="Q40" s="359"/>
      <c r="R40" s="120">
        <f>SUM(D40:O40)</f>
        <v>290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251</v>
      </c>
      <c r="E42" s="43"/>
      <c r="F42" s="43">
        <f t="shared" ref="F42:N42" si="11">SUM(F8+F9+F14+F15+F5+F7+F6+F16)</f>
        <v>151</v>
      </c>
      <c r="G42" s="43"/>
      <c r="H42" s="43">
        <f t="shared" si="11"/>
        <v>204</v>
      </c>
      <c r="I42" s="43"/>
      <c r="J42" s="43">
        <f t="shared" si="11"/>
        <v>204</v>
      </c>
      <c r="K42" s="43"/>
      <c r="L42" s="43">
        <f>SUM(L8+L9+L14+L15+L5+L7+L6+L16)</f>
        <v>76</v>
      </c>
      <c r="M42" s="43"/>
      <c r="N42" s="43">
        <f t="shared" si="11"/>
        <v>575</v>
      </c>
      <c r="O42" s="43"/>
      <c r="P42" s="376">
        <f>SUM(D42+F42+H42+J42+L42+N42)</f>
        <v>1461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154</v>
      </c>
      <c r="E43" s="43"/>
      <c r="F43" s="43">
        <f t="shared" ref="F43:N43" si="12">SUM(F10+F11+F5+F14+F15+F16+F7+F6)</f>
        <v>159</v>
      </c>
      <c r="G43" s="43"/>
      <c r="H43" s="43">
        <f t="shared" si="12"/>
        <v>215</v>
      </c>
      <c r="I43" s="43"/>
      <c r="J43" s="43">
        <f t="shared" si="12"/>
        <v>218</v>
      </c>
      <c r="K43" s="43"/>
      <c r="L43" s="43">
        <f t="shared" si="12"/>
        <v>85</v>
      </c>
      <c r="M43" s="43"/>
      <c r="N43" s="43">
        <f t="shared" si="12"/>
        <v>575</v>
      </c>
      <c r="O43" s="43"/>
      <c r="P43" s="376">
        <f>SUM(D43+F43+H43+J43+L43+N43)</f>
        <v>1406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226</v>
      </c>
      <c r="E44" s="44"/>
      <c r="F44" s="44">
        <f t="shared" ref="F44:N44" si="13">SUM(F12+F13+F14+F15+F16+F5+F7+F6)</f>
        <v>193</v>
      </c>
      <c r="G44" s="44"/>
      <c r="H44" s="44">
        <f t="shared" si="13"/>
        <v>223</v>
      </c>
      <c r="I44" s="44"/>
      <c r="J44" s="44">
        <f t="shared" si="13"/>
        <v>289</v>
      </c>
      <c r="K44" s="44"/>
      <c r="L44" s="44">
        <f t="shared" si="13"/>
        <v>174</v>
      </c>
      <c r="M44" s="44"/>
      <c r="N44" s="44">
        <f t="shared" si="13"/>
        <v>575</v>
      </c>
      <c r="O44" s="44"/>
      <c r="P44" s="382">
        <f>SUM(D44+F44+H44+J44+L44+N44)</f>
        <v>1680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631</v>
      </c>
      <c r="E45" s="46"/>
      <c r="F45" s="45">
        <f>SUM(F42:F44)</f>
        <v>503</v>
      </c>
      <c r="G45" s="47"/>
      <c r="H45" s="45">
        <f>SUM(H42:H44)</f>
        <v>642</v>
      </c>
      <c r="I45" s="46"/>
      <c r="J45" s="45">
        <f>SUM(J42:J44)</f>
        <v>711</v>
      </c>
      <c r="K45" s="46"/>
      <c r="L45" s="45">
        <f>SUM(L42:L44)</f>
        <v>335</v>
      </c>
      <c r="M45" s="46"/>
      <c r="N45" s="45">
        <f>SUM(N42:N44)</f>
        <v>1725</v>
      </c>
      <c r="O45" s="46"/>
      <c r="P45" s="362">
        <f>SUM(P42:P44)</f>
        <v>4547</v>
      </c>
      <c r="Q45" s="363"/>
      <c r="R45" s="120">
        <f>SUM(D45:N45)</f>
        <v>4547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>
        <v>114</v>
      </c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114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302">
        <v>50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50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114</v>
      </c>
      <c r="G50" s="118"/>
      <c r="H50" s="118">
        <f>SUM(H47:H49)</f>
        <v>50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164</v>
      </c>
      <c r="Q50" s="54"/>
      <c r="R50" s="122">
        <f>SUM(D50:O50)</f>
        <v>164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T15" sqref="T15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42688</v>
      </c>
      <c r="E2" s="330"/>
      <c r="F2" s="330">
        <v>42690</v>
      </c>
      <c r="G2" s="330"/>
      <c r="H2" s="330">
        <v>42691</v>
      </c>
      <c r="I2" s="330"/>
      <c r="J2" s="330">
        <v>42692</v>
      </c>
      <c r="K2" s="330"/>
      <c r="L2" s="330">
        <v>42693</v>
      </c>
      <c r="M2" s="330"/>
      <c r="N2" s="330">
        <v>42694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19</v>
      </c>
      <c r="E5" s="25">
        <f>SUM(C5*D5)</f>
        <v>950</v>
      </c>
      <c r="F5" s="143">
        <v>16</v>
      </c>
      <c r="G5" s="25">
        <f>SUM(C5*F5)</f>
        <v>800</v>
      </c>
      <c r="H5" s="143">
        <v>13</v>
      </c>
      <c r="I5" s="25">
        <f>SUM(C5*H5)</f>
        <v>650</v>
      </c>
      <c r="J5" s="143">
        <v>24</v>
      </c>
      <c r="K5" s="26">
        <f>SUM(C5*J5)</f>
        <v>1200</v>
      </c>
      <c r="L5" s="143">
        <v>33</v>
      </c>
      <c r="M5" s="25">
        <f>SUM(C5*L5)</f>
        <v>1650</v>
      </c>
      <c r="N5" s="143"/>
      <c r="O5" s="86"/>
      <c r="P5" s="152">
        <f t="shared" ref="P5:Q14" si="0">SUM(D5+F5+H5+J5+L5+N5)</f>
        <v>105</v>
      </c>
      <c r="Q5" s="21">
        <f t="shared" si="0"/>
        <v>5250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18</v>
      </c>
      <c r="E6" s="25">
        <f t="shared" ref="E6:E13" si="1">SUM(C6*D6)</f>
        <v>450</v>
      </c>
      <c r="F6" s="144">
        <v>9</v>
      </c>
      <c r="G6" s="25">
        <f t="shared" ref="G6:G13" si="2">SUM(F6*C6)</f>
        <v>225</v>
      </c>
      <c r="H6" s="144">
        <v>35</v>
      </c>
      <c r="I6" s="25">
        <f t="shared" ref="I6:I13" si="3">SUM(C6*H6)</f>
        <v>875</v>
      </c>
      <c r="J6" s="144">
        <v>88</v>
      </c>
      <c r="K6" s="26">
        <f t="shared" ref="K6:K13" si="4">SUM(C6*J6)</f>
        <v>2200</v>
      </c>
      <c r="L6" s="144">
        <v>42</v>
      </c>
      <c r="M6" s="25">
        <f t="shared" ref="M6:M13" si="5">SUM(C6*L6)</f>
        <v>1050</v>
      </c>
      <c r="N6" s="144"/>
      <c r="O6" s="128"/>
      <c r="P6" s="153">
        <f t="shared" si="0"/>
        <v>192</v>
      </c>
      <c r="Q6" s="21">
        <f t="shared" si="0"/>
        <v>4800</v>
      </c>
      <c r="R6" s="84"/>
    </row>
    <row r="7" spans="1:18">
      <c r="A7" s="74" t="s">
        <v>2</v>
      </c>
      <c r="B7" s="1"/>
      <c r="C7" s="16"/>
      <c r="D7" s="144">
        <v>227</v>
      </c>
      <c r="E7" s="25"/>
      <c r="F7" s="144">
        <v>103</v>
      </c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330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2</v>
      </c>
      <c r="E8" s="25">
        <f t="shared" si="1"/>
        <v>60</v>
      </c>
      <c r="F8" s="144"/>
      <c r="G8" s="25">
        <f t="shared" si="2"/>
        <v>0</v>
      </c>
      <c r="H8" s="144">
        <v>2</v>
      </c>
      <c r="I8" s="25">
        <f t="shared" si="3"/>
        <v>60</v>
      </c>
      <c r="J8" s="144"/>
      <c r="K8" s="26">
        <f t="shared" si="4"/>
        <v>0</v>
      </c>
      <c r="L8" s="144">
        <v>2</v>
      </c>
      <c r="M8" s="25">
        <f t="shared" si="5"/>
        <v>60</v>
      </c>
      <c r="N8" s="144"/>
      <c r="O8" s="86"/>
      <c r="P8" s="154">
        <f t="shared" si="0"/>
        <v>6</v>
      </c>
      <c r="Q8" s="22">
        <f t="shared" si="0"/>
        <v>180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1</v>
      </c>
      <c r="Q9" s="22">
        <f>SUM(E9+G9+I9+K9+M9+O9)</f>
        <v>15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4</v>
      </c>
      <c r="E10" s="25">
        <f t="shared" si="1"/>
        <v>80</v>
      </c>
      <c r="F10" s="144">
        <v>5</v>
      </c>
      <c r="G10" s="25">
        <f t="shared" si="2"/>
        <v>100</v>
      </c>
      <c r="H10" s="144">
        <v>2</v>
      </c>
      <c r="I10" s="25">
        <f t="shared" si="3"/>
        <v>40</v>
      </c>
      <c r="J10" s="144">
        <v>2</v>
      </c>
      <c r="K10" s="26">
        <f t="shared" si="4"/>
        <v>40</v>
      </c>
      <c r="L10" s="144">
        <v>12</v>
      </c>
      <c r="M10" s="25">
        <f t="shared" si="5"/>
        <v>240</v>
      </c>
      <c r="N10" s="144"/>
      <c r="O10" s="86"/>
      <c r="P10" s="154">
        <f t="shared" si="0"/>
        <v>25</v>
      </c>
      <c r="Q10" s="22">
        <f t="shared" si="0"/>
        <v>500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5</v>
      </c>
      <c r="E11" s="25">
        <f t="shared" si="1"/>
        <v>50</v>
      </c>
      <c r="F11" s="144"/>
      <c r="G11" s="25">
        <f t="shared" si="2"/>
        <v>0</v>
      </c>
      <c r="H11" s="144">
        <v>1</v>
      </c>
      <c r="I11" s="25">
        <f t="shared" si="3"/>
        <v>10</v>
      </c>
      <c r="J11" s="144">
        <v>5</v>
      </c>
      <c r="K11" s="26">
        <f t="shared" si="4"/>
        <v>50</v>
      </c>
      <c r="L11" s="144">
        <v>7</v>
      </c>
      <c r="M11" s="25">
        <f t="shared" si="5"/>
        <v>70</v>
      </c>
      <c r="N11" s="144"/>
      <c r="O11" s="86"/>
      <c r="P11" s="154">
        <f t="shared" si="0"/>
        <v>18</v>
      </c>
      <c r="Q11" s="22">
        <f t="shared" si="0"/>
        <v>180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20</v>
      </c>
      <c r="E12" s="25">
        <f t="shared" si="1"/>
        <v>400</v>
      </c>
      <c r="F12" s="144">
        <v>10</v>
      </c>
      <c r="G12" s="25">
        <f t="shared" si="2"/>
        <v>200</v>
      </c>
      <c r="H12" s="144">
        <v>14</v>
      </c>
      <c r="I12" s="25">
        <f t="shared" si="3"/>
        <v>280</v>
      </c>
      <c r="J12" s="144">
        <v>33</v>
      </c>
      <c r="K12" s="26">
        <f t="shared" si="4"/>
        <v>660</v>
      </c>
      <c r="L12" s="144">
        <v>77</v>
      </c>
      <c r="M12" s="25">
        <f t="shared" si="5"/>
        <v>1540</v>
      </c>
      <c r="N12" s="144"/>
      <c r="O12" s="86"/>
      <c r="P12" s="154">
        <f t="shared" si="0"/>
        <v>154</v>
      </c>
      <c r="Q12" s="22">
        <f t="shared" si="0"/>
        <v>3080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56</v>
      </c>
      <c r="E13" s="25">
        <f t="shared" si="1"/>
        <v>560</v>
      </c>
      <c r="F13" s="144">
        <v>14</v>
      </c>
      <c r="G13" s="25">
        <f t="shared" si="2"/>
        <v>140</v>
      </c>
      <c r="H13" s="144">
        <v>11</v>
      </c>
      <c r="I13" s="25">
        <f t="shared" si="3"/>
        <v>110</v>
      </c>
      <c r="J13" s="144">
        <v>23</v>
      </c>
      <c r="K13" s="26">
        <f t="shared" si="4"/>
        <v>230</v>
      </c>
      <c r="L13" s="144">
        <v>60</v>
      </c>
      <c r="M13" s="25">
        <f t="shared" si="5"/>
        <v>600</v>
      </c>
      <c r="N13" s="144"/>
      <c r="O13" s="86"/>
      <c r="P13" s="154">
        <f t="shared" si="0"/>
        <v>164</v>
      </c>
      <c r="Q13" s="22">
        <f t="shared" si="0"/>
        <v>1640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4</v>
      </c>
      <c r="E15" s="25"/>
      <c r="F15" s="145"/>
      <c r="G15" s="29"/>
      <c r="H15" s="145">
        <v>2</v>
      </c>
      <c r="I15" s="29"/>
      <c r="J15" s="145">
        <v>4</v>
      </c>
      <c r="K15" s="30"/>
      <c r="L15" s="145">
        <v>2</v>
      </c>
      <c r="M15" s="29"/>
      <c r="N15" s="145"/>
      <c r="O15" s="86"/>
      <c r="P15" s="155">
        <f>SUM(D15+F15+H15+J15+L15+N15)</f>
        <v>12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654</v>
      </c>
      <c r="O16" s="88"/>
      <c r="P16" s="155">
        <f>SUM(D16+F16+H16+J16+L16+N16)</f>
        <v>654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356</v>
      </c>
      <c r="E17" s="168">
        <f>SUM(E5:E16)</f>
        <v>2565</v>
      </c>
      <c r="F17" s="170">
        <f t="shared" ref="F17:Q17" si="6">SUM(F5:F16)</f>
        <v>157</v>
      </c>
      <c r="G17" s="168">
        <f t="shared" si="6"/>
        <v>1465</v>
      </c>
      <c r="H17" s="170">
        <f t="shared" si="6"/>
        <v>80</v>
      </c>
      <c r="I17" s="168">
        <f t="shared" si="6"/>
        <v>2025</v>
      </c>
      <c r="J17" s="170">
        <f t="shared" si="6"/>
        <v>179</v>
      </c>
      <c r="K17" s="168">
        <f t="shared" si="6"/>
        <v>4380</v>
      </c>
      <c r="L17" s="170">
        <f t="shared" si="6"/>
        <v>235</v>
      </c>
      <c r="M17" s="168">
        <f t="shared" si="6"/>
        <v>5210</v>
      </c>
      <c r="N17" s="170">
        <f t="shared" si="6"/>
        <v>654</v>
      </c>
      <c r="O17" s="171">
        <f t="shared" si="6"/>
        <v>0</v>
      </c>
      <c r="P17" s="172">
        <f t="shared" si="6"/>
        <v>1661</v>
      </c>
      <c r="Q17" s="173">
        <f t="shared" si="6"/>
        <v>15645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18</v>
      </c>
      <c r="E21" s="237">
        <v>180</v>
      </c>
      <c r="F21" s="238">
        <v>13</v>
      </c>
      <c r="G21" s="237">
        <v>130</v>
      </c>
      <c r="H21" s="238">
        <v>11</v>
      </c>
      <c r="I21" s="237">
        <v>110</v>
      </c>
      <c r="J21" s="238">
        <v>22</v>
      </c>
      <c r="K21" s="237">
        <v>220</v>
      </c>
      <c r="L21" s="238">
        <v>31</v>
      </c>
      <c r="M21" s="237">
        <v>310</v>
      </c>
      <c r="N21" s="238">
        <v>90</v>
      </c>
      <c r="O21" s="237">
        <v>900</v>
      </c>
      <c r="P21" s="239">
        <f>SUM(N21+L21+J21+H21+F21+D21)</f>
        <v>185</v>
      </c>
      <c r="Q21" s="21">
        <f>SUM(M21+K21+I21+G21+E21+O21)</f>
        <v>1850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374</v>
      </c>
      <c r="E22" s="129">
        <f t="shared" si="7"/>
        <v>2745</v>
      </c>
      <c r="F22" s="151">
        <f t="shared" si="7"/>
        <v>170</v>
      </c>
      <c r="G22" s="129">
        <f t="shared" si="7"/>
        <v>1595</v>
      </c>
      <c r="H22" s="151">
        <f t="shared" si="7"/>
        <v>91</v>
      </c>
      <c r="I22" s="129">
        <f t="shared" si="7"/>
        <v>2135</v>
      </c>
      <c r="J22" s="151">
        <f t="shared" si="7"/>
        <v>201</v>
      </c>
      <c r="K22" s="129">
        <f t="shared" si="7"/>
        <v>4600</v>
      </c>
      <c r="L22" s="151">
        <f t="shared" si="7"/>
        <v>266</v>
      </c>
      <c r="M22" s="129">
        <f t="shared" si="7"/>
        <v>5520</v>
      </c>
      <c r="N22" s="151">
        <f t="shared" si="7"/>
        <v>744</v>
      </c>
      <c r="O22" s="129">
        <f t="shared" si="7"/>
        <v>900</v>
      </c>
      <c r="P22" s="151">
        <f t="shared" si="7"/>
        <v>1846</v>
      </c>
      <c r="Q22" s="129">
        <f>SUM(Q17:Q21)</f>
        <v>17495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/>
      <c r="E25" s="58"/>
      <c r="F25" s="305"/>
      <c r="G25" s="59"/>
      <c r="H25" s="305"/>
      <c r="I25" s="59"/>
      <c r="J25" s="304"/>
      <c r="K25" s="58"/>
      <c r="L25" s="304">
        <v>3</v>
      </c>
      <c r="M25" s="59"/>
      <c r="N25" s="60"/>
      <c r="O25" s="305">
        <v>26</v>
      </c>
      <c r="P25" s="69">
        <f t="shared" ref="P25:Q32" si="8">SUM(D25+F25+H25+J25+L25+N25)</f>
        <v>3</v>
      </c>
      <c r="Q25" s="62">
        <f t="shared" si="8"/>
        <v>26</v>
      </c>
      <c r="R25" s="323">
        <f>SUM(P25:Q26)</f>
        <v>523</v>
      </c>
    </row>
    <row r="26" spans="1:18" ht="15" customHeight="1">
      <c r="A26" s="4" t="s">
        <v>8</v>
      </c>
      <c r="B26" s="23"/>
      <c r="C26" s="23"/>
      <c r="D26" s="6">
        <v>224</v>
      </c>
      <c r="E26" s="7"/>
      <c r="F26" s="6">
        <v>98</v>
      </c>
      <c r="G26" s="7"/>
      <c r="H26" s="6"/>
      <c r="I26" s="7"/>
      <c r="J26" s="303">
        <v>44</v>
      </c>
      <c r="K26" s="7"/>
      <c r="L26" s="6">
        <v>18</v>
      </c>
      <c r="M26" s="7"/>
      <c r="N26" s="303"/>
      <c r="O26" s="303">
        <v>110</v>
      </c>
      <c r="P26" s="70">
        <f t="shared" si="8"/>
        <v>384</v>
      </c>
      <c r="Q26" s="63">
        <f t="shared" si="8"/>
        <v>110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/>
      <c r="G27" s="7"/>
      <c r="H27" s="6">
        <v>5</v>
      </c>
      <c r="I27" s="7"/>
      <c r="J27" s="303">
        <v>23</v>
      </c>
      <c r="K27" s="7"/>
      <c r="L27" s="6">
        <v>8</v>
      </c>
      <c r="M27" s="9"/>
      <c r="N27" s="303"/>
      <c r="O27" s="303">
        <v>38</v>
      </c>
      <c r="P27" s="71">
        <f t="shared" si="8"/>
        <v>37</v>
      </c>
      <c r="Q27" s="63">
        <f t="shared" si="8"/>
        <v>38</v>
      </c>
      <c r="R27" s="325">
        <f>SUM(P27:Q28)</f>
        <v>157</v>
      </c>
    </row>
    <row r="28" spans="1:18" ht="15" customHeight="1">
      <c r="A28" s="4" t="s">
        <v>10</v>
      </c>
      <c r="B28" s="23"/>
      <c r="C28" s="23"/>
      <c r="D28" s="6"/>
      <c r="E28" s="7"/>
      <c r="F28" s="6">
        <v>2</v>
      </c>
      <c r="G28" s="7"/>
      <c r="H28" s="6">
        <v>17</v>
      </c>
      <c r="I28" s="7"/>
      <c r="J28" s="303"/>
      <c r="K28" s="7"/>
      <c r="L28" s="6">
        <v>11</v>
      </c>
      <c r="M28" s="9"/>
      <c r="N28" s="303"/>
      <c r="O28" s="303">
        <v>52</v>
      </c>
      <c r="P28" s="71">
        <f t="shared" si="8"/>
        <v>30</v>
      </c>
      <c r="Q28" s="63">
        <f t="shared" si="8"/>
        <v>52</v>
      </c>
      <c r="R28" s="326"/>
    </row>
    <row r="29" spans="1:18">
      <c r="A29" s="4" t="s">
        <v>11</v>
      </c>
      <c r="B29" s="23"/>
      <c r="C29" s="23"/>
      <c r="D29" s="6">
        <v>58</v>
      </c>
      <c r="E29" s="7"/>
      <c r="F29" s="6">
        <v>6</v>
      </c>
      <c r="G29" s="7"/>
      <c r="H29" s="6">
        <v>22</v>
      </c>
      <c r="I29" s="7"/>
      <c r="J29" s="303">
        <v>9</v>
      </c>
      <c r="K29" s="7"/>
      <c r="L29" s="6">
        <v>26</v>
      </c>
      <c r="M29" s="9"/>
      <c r="N29" s="303"/>
      <c r="O29" s="303">
        <v>80</v>
      </c>
      <c r="P29" s="71">
        <f t="shared" si="8"/>
        <v>121</v>
      </c>
      <c r="Q29" s="63">
        <f t="shared" si="8"/>
        <v>80</v>
      </c>
      <c r="R29" s="174">
        <f>SUM(P29:Q29)</f>
        <v>201</v>
      </c>
    </row>
    <row r="30" spans="1:18">
      <c r="A30" s="4" t="s">
        <v>12</v>
      </c>
      <c r="B30" s="23"/>
      <c r="C30" s="23"/>
      <c r="D30" s="6">
        <v>59</v>
      </c>
      <c r="E30" s="7">
        <v>4</v>
      </c>
      <c r="F30" s="6">
        <v>42</v>
      </c>
      <c r="G30" s="7"/>
      <c r="H30" s="6">
        <v>31</v>
      </c>
      <c r="I30" s="7">
        <v>2</v>
      </c>
      <c r="J30" s="303">
        <v>69</v>
      </c>
      <c r="K30" s="7">
        <v>4</v>
      </c>
      <c r="L30" s="6">
        <v>129</v>
      </c>
      <c r="M30" s="9">
        <v>2</v>
      </c>
      <c r="N30" s="303"/>
      <c r="O30" s="303">
        <v>290</v>
      </c>
      <c r="P30" s="71">
        <f t="shared" si="8"/>
        <v>330</v>
      </c>
      <c r="Q30" s="63">
        <f t="shared" si="8"/>
        <v>302</v>
      </c>
      <c r="R30" s="174">
        <f>SUM(P30:Q30)</f>
        <v>632</v>
      </c>
    </row>
    <row r="31" spans="1:18">
      <c r="A31" s="4" t="s">
        <v>44</v>
      </c>
      <c r="B31" s="23"/>
      <c r="C31" s="23"/>
      <c r="D31" s="17">
        <v>10</v>
      </c>
      <c r="E31" s="34"/>
      <c r="F31" s="17">
        <v>9</v>
      </c>
      <c r="G31" s="34"/>
      <c r="H31" s="17">
        <v>3</v>
      </c>
      <c r="I31" s="34"/>
      <c r="J31" s="35">
        <v>30</v>
      </c>
      <c r="K31" s="34"/>
      <c r="L31" s="17">
        <v>38</v>
      </c>
      <c r="M31" s="31"/>
      <c r="N31" s="35"/>
      <c r="O31" s="35">
        <v>58</v>
      </c>
      <c r="P31" s="72">
        <f t="shared" si="8"/>
        <v>90</v>
      </c>
      <c r="Q31" s="64">
        <f t="shared" si="8"/>
        <v>58</v>
      </c>
      <c r="R31" s="175">
        <f>SUM(P31:Q31)</f>
        <v>148</v>
      </c>
    </row>
    <row r="32" spans="1:18" ht="15" thickBot="1">
      <c r="A32" s="114"/>
      <c r="B32" s="111"/>
      <c r="C32" s="111"/>
      <c r="D32" s="37">
        <f t="shared" ref="D32:M32" si="9">SUM(D25:D31)</f>
        <v>352</v>
      </c>
      <c r="E32" s="38">
        <f t="shared" si="9"/>
        <v>4</v>
      </c>
      <c r="F32" s="32">
        <f t="shared" si="9"/>
        <v>157</v>
      </c>
      <c r="G32" s="39">
        <f t="shared" si="9"/>
        <v>0</v>
      </c>
      <c r="H32" s="32">
        <f t="shared" si="9"/>
        <v>78</v>
      </c>
      <c r="I32" s="39">
        <f t="shared" si="9"/>
        <v>2</v>
      </c>
      <c r="J32" s="40">
        <f t="shared" si="9"/>
        <v>175</v>
      </c>
      <c r="K32" s="39">
        <f t="shared" si="9"/>
        <v>4</v>
      </c>
      <c r="L32" s="40">
        <f t="shared" si="9"/>
        <v>233</v>
      </c>
      <c r="M32" s="38">
        <f t="shared" si="9"/>
        <v>2</v>
      </c>
      <c r="N32" s="40"/>
      <c r="O32" s="68">
        <f>SUM(O25:O31)</f>
        <v>654</v>
      </c>
      <c r="P32" s="73">
        <f>SUM(P25:P31)</f>
        <v>995</v>
      </c>
      <c r="Q32" s="33">
        <f t="shared" si="8"/>
        <v>666</v>
      </c>
      <c r="R32" s="61">
        <f>SUM(P32:Q32)</f>
        <v>1661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>
        <v>1</v>
      </c>
      <c r="M33" s="345"/>
      <c r="N33" s="345"/>
      <c r="O33" s="347"/>
      <c r="P33" s="348">
        <f>SUM(D33:O33)</f>
        <v>1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654</v>
      </c>
    </row>
    <row r="35" spans="1:18">
      <c r="A35" s="3" t="s">
        <v>15</v>
      </c>
      <c r="B35" s="23"/>
      <c r="C35" s="23"/>
      <c r="D35" s="355">
        <v>14</v>
      </c>
      <c r="E35" s="355"/>
      <c r="F35" s="355">
        <v>11</v>
      </c>
      <c r="G35" s="355"/>
      <c r="H35" s="355">
        <v>2</v>
      </c>
      <c r="I35" s="355"/>
      <c r="J35" s="332">
        <v>6</v>
      </c>
      <c r="K35" s="356"/>
      <c r="L35" s="355">
        <v>3</v>
      </c>
      <c r="M35" s="355"/>
      <c r="N35" s="332"/>
      <c r="O35" s="333"/>
      <c r="P35" s="343">
        <f t="shared" si="10"/>
        <v>36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>
        <v>9</v>
      </c>
      <c r="M36" s="332"/>
      <c r="N36" s="332"/>
      <c r="O36" s="333"/>
      <c r="P36" s="343">
        <f t="shared" si="10"/>
        <v>9</v>
      </c>
      <c r="Q36" s="344"/>
      <c r="R36" s="84"/>
    </row>
    <row r="37" spans="1:18">
      <c r="A37" s="76" t="s">
        <v>17</v>
      </c>
      <c r="B37" s="23"/>
      <c r="C37" s="23"/>
      <c r="D37" s="355">
        <v>2</v>
      </c>
      <c r="E37" s="355"/>
      <c r="F37" s="355"/>
      <c r="G37" s="355"/>
      <c r="H37" s="355"/>
      <c r="I37" s="355"/>
      <c r="J37" s="332"/>
      <c r="K37" s="332"/>
      <c r="L37" s="332">
        <v>2</v>
      </c>
      <c r="M37" s="332"/>
      <c r="N37" s="332"/>
      <c r="O37" s="333"/>
      <c r="P37" s="343">
        <f t="shared" si="10"/>
        <v>4</v>
      </c>
      <c r="Q37" s="344"/>
      <c r="R37" s="84"/>
    </row>
    <row r="38" spans="1:18" ht="15">
      <c r="A38" s="76" t="s">
        <v>2</v>
      </c>
      <c r="B38" s="23"/>
      <c r="C38" s="23"/>
      <c r="D38" s="355">
        <v>227</v>
      </c>
      <c r="E38" s="355"/>
      <c r="F38" s="355">
        <v>103</v>
      </c>
      <c r="G38" s="355"/>
      <c r="H38" s="355"/>
      <c r="I38" s="355"/>
      <c r="J38" s="332">
        <v>1</v>
      </c>
      <c r="K38" s="332"/>
      <c r="L38" s="332"/>
      <c r="M38" s="332"/>
      <c r="N38" s="332"/>
      <c r="O38" s="333"/>
      <c r="P38" s="343">
        <f t="shared" si="10"/>
        <v>331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243</v>
      </c>
      <c r="E40" s="357"/>
      <c r="F40" s="357">
        <f>SUM(F33:G38)</f>
        <v>114</v>
      </c>
      <c r="G40" s="357"/>
      <c r="H40" s="357">
        <f>SUM(H33:I38)</f>
        <v>2</v>
      </c>
      <c r="I40" s="357"/>
      <c r="J40" s="357">
        <f>SUM(J33:K38)</f>
        <v>7</v>
      </c>
      <c r="K40" s="357"/>
      <c r="L40" s="357">
        <f>SUM(L33:M38)</f>
        <v>15</v>
      </c>
      <c r="M40" s="357"/>
      <c r="N40" s="357">
        <f>SUM(N33:O38)</f>
        <v>0</v>
      </c>
      <c r="O40" s="357"/>
      <c r="P40" s="358">
        <f t="shared" si="10"/>
        <v>381</v>
      </c>
      <c r="Q40" s="359"/>
      <c r="R40" s="120">
        <f>SUM(D40:O40)</f>
        <v>381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271</v>
      </c>
      <c r="E42" s="43"/>
      <c r="F42" s="43">
        <f t="shared" ref="F42:N42" si="11">SUM(F8+F9+F14+F15+F5+F7+F6+F16)</f>
        <v>128</v>
      </c>
      <c r="G42" s="43"/>
      <c r="H42" s="43">
        <f t="shared" si="11"/>
        <v>52</v>
      </c>
      <c r="I42" s="43"/>
      <c r="J42" s="43">
        <f t="shared" si="11"/>
        <v>116</v>
      </c>
      <c r="K42" s="43"/>
      <c r="L42" s="43">
        <f>SUM(L8+L9+L14+L15+L5+L7+L6+L16)</f>
        <v>79</v>
      </c>
      <c r="M42" s="43"/>
      <c r="N42" s="43">
        <f t="shared" si="11"/>
        <v>654</v>
      </c>
      <c r="O42" s="43"/>
      <c r="P42" s="376">
        <f>SUM(D42+F42+H42+J42+L42+N42)</f>
        <v>1300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277</v>
      </c>
      <c r="E43" s="43"/>
      <c r="F43" s="43">
        <f t="shared" ref="F43:N43" si="12">SUM(F10+F11+F5+F14+F15+F16+F7+F6)</f>
        <v>133</v>
      </c>
      <c r="G43" s="43"/>
      <c r="H43" s="43">
        <f t="shared" si="12"/>
        <v>53</v>
      </c>
      <c r="I43" s="43"/>
      <c r="J43" s="43">
        <f t="shared" si="12"/>
        <v>123</v>
      </c>
      <c r="K43" s="43"/>
      <c r="L43" s="43">
        <f t="shared" si="12"/>
        <v>96</v>
      </c>
      <c r="M43" s="43"/>
      <c r="N43" s="43">
        <f t="shared" si="12"/>
        <v>654</v>
      </c>
      <c r="O43" s="43"/>
      <c r="P43" s="376">
        <f>SUM(D43+F43+H43+J43+L43+N43)</f>
        <v>1336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344</v>
      </c>
      <c r="E44" s="44"/>
      <c r="F44" s="44">
        <f t="shared" ref="F44:N44" si="13">SUM(F12+F13+F14+F15+F16+F5+F7+F6)</f>
        <v>152</v>
      </c>
      <c r="G44" s="44"/>
      <c r="H44" s="44">
        <f t="shared" si="13"/>
        <v>75</v>
      </c>
      <c r="I44" s="44"/>
      <c r="J44" s="44">
        <f t="shared" si="13"/>
        <v>172</v>
      </c>
      <c r="K44" s="44"/>
      <c r="L44" s="44">
        <f t="shared" si="13"/>
        <v>214</v>
      </c>
      <c r="M44" s="44"/>
      <c r="N44" s="44">
        <f t="shared" si="13"/>
        <v>654</v>
      </c>
      <c r="O44" s="44"/>
      <c r="P44" s="382">
        <f>SUM(D44+F44+H44+J44+L44+N44)</f>
        <v>1611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892</v>
      </c>
      <c r="E45" s="46"/>
      <c r="F45" s="45">
        <f>SUM(F42:F44)</f>
        <v>413</v>
      </c>
      <c r="G45" s="47"/>
      <c r="H45" s="45">
        <f>SUM(H42:H44)</f>
        <v>180</v>
      </c>
      <c r="I45" s="46"/>
      <c r="J45" s="45">
        <f>SUM(J42:J44)</f>
        <v>411</v>
      </c>
      <c r="K45" s="46"/>
      <c r="L45" s="45">
        <f>SUM(L42:L44)</f>
        <v>389</v>
      </c>
      <c r="M45" s="46"/>
      <c r="N45" s="45">
        <f>SUM(N42:N44)</f>
        <v>1962</v>
      </c>
      <c r="O45" s="46"/>
      <c r="P45" s="362">
        <f>SUM(P42:P44)</f>
        <v>4247</v>
      </c>
      <c r="Q45" s="363"/>
      <c r="R45" s="120">
        <f>SUM(D45:N45)</f>
        <v>4247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>
        <v>29</v>
      </c>
      <c r="M47" s="99"/>
      <c r="N47" s="97"/>
      <c r="O47" s="100"/>
      <c r="P47" s="101">
        <f>SUM(D47+F47+H47+J47+L47+N47)</f>
        <v>29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415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415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415</v>
      </c>
      <c r="I50" s="118"/>
      <c r="J50" s="118">
        <f>SUM(J47:J49)</f>
        <v>0</v>
      </c>
      <c r="K50" s="118"/>
      <c r="L50" s="118">
        <f>SUM(L47:L49)</f>
        <v>29</v>
      </c>
      <c r="M50" s="118"/>
      <c r="N50" s="118">
        <f>SUM(N47:N49)</f>
        <v>0</v>
      </c>
      <c r="O50" s="107"/>
      <c r="P50" s="108">
        <f>SUM(P47:P49)</f>
        <v>444</v>
      </c>
      <c r="Q50" s="54"/>
      <c r="R50" s="122">
        <f>SUM(D50:O50)</f>
        <v>444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R51"/>
  <sheetViews>
    <sheetView topLeftCell="A19" workbookViewId="0">
      <selection activeCell="L19" sqref="L19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42695</v>
      </c>
      <c r="E2" s="330"/>
      <c r="F2" s="330">
        <v>42697</v>
      </c>
      <c r="G2" s="330"/>
      <c r="H2" s="330">
        <v>42698</v>
      </c>
      <c r="I2" s="330"/>
      <c r="J2" s="330">
        <v>42699</v>
      </c>
      <c r="K2" s="330"/>
      <c r="L2" s="330">
        <v>42700</v>
      </c>
      <c r="M2" s="330"/>
      <c r="N2" s="330">
        <v>42701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60</v>
      </c>
      <c r="E5" s="25">
        <f>SUM(C5*D5)</f>
        <v>3000</v>
      </c>
      <c r="F5" s="143">
        <v>20</v>
      </c>
      <c r="G5" s="25">
        <f>SUM(C5*F5)</f>
        <v>1000</v>
      </c>
      <c r="H5" s="143">
        <v>17</v>
      </c>
      <c r="I5" s="25">
        <f>SUM(C5*H5)</f>
        <v>850</v>
      </c>
      <c r="J5" s="143">
        <v>26</v>
      </c>
      <c r="K5" s="26">
        <f>SUM(C5*J5)</f>
        <v>1300</v>
      </c>
      <c r="L5" s="143">
        <v>31</v>
      </c>
      <c r="M5" s="25">
        <f>SUM(C5*L5)</f>
        <v>1550</v>
      </c>
      <c r="N5" s="143"/>
      <c r="O5" s="86"/>
      <c r="P5" s="152">
        <f t="shared" ref="P5:Q14" si="0">SUM(D5+F5+H5+J5+L5+N5)</f>
        <v>154</v>
      </c>
      <c r="Q5" s="21">
        <f t="shared" si="0"/>
        <v>7700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60</v>
      </c>
      <c r="E6" s="25">
        <f t="shared" ref="E6:E13" si="1">SUM(C6*D6)</f>
        <v>1500</v>
      </c>
      <c r="F6" s="144">
        <v>64</v>
      </c>
      <c r="G6" s="25">
        <f t="shared" ref="G6:G13" si="2">SUM(F6*C6)</f>
        <v>1600</v>
      </c>
      <c r="H6" s="144">
        <v>31</v>
      </c>
      <c r="I6" s="25">
        <f t="shared" ref="I6:I13" si="3">SUM(C6*H6)</f>
        <v>775</v>
      </c>
      <c r="J6" s="144">
        <v>91</v>
      </c>
      <c r="K6" s="26">
        <f t="shared" ref="K6:K13" si="4">SUM(C6*J6)</f>
        <v>2275</v>
      </c>
      <c r="L6" s="144">
        <v>63</v>
      </c>
      <c r="M6" s="25">
        <f t="shared" ref="M6:M13" si="5">SUM(C6*L6)</f>
        <v>1575</v>
      </c>
      <c r="N6" s="144"/>
      <c r="O6" s="128"/>
      <c r="P6" s="153">
        <f t="shared" si="0"/>
        <v>309</v>
      </c>
      <c r="Q6" s="21">
        <f t="shared" si="0"/>
        <v>7725</v>
      </c>
      <c r="R6" s="84"/>
    </row>
    <row r="7" spans="1:18">
      <c r="A7" s="74" t="s">
        <v>2</v>
      </c>
      <c r="B7" s="1"/>
      <c r="C7" s="16"/>
      <c r="D7" s="144"/>
      <c r="E7" s="25"/>
      <c r="F7" s="144">
        <v>86</v>
      </c>
      <c r="G7" s="25"/>
      <c r="H7" s="144">
        <v>53</v>
      </c>
      <c r="I7" s="25"/>
      <c r="J7" s="144"/>
      <c r="K7" s="26"/>
      <c r="L7" s="144"/>
      <c r="M7" s="25"/>
      <c r="N7" s="144"/>
      <c r="O7" s="86"/>
      <c r="P7" s="153">
        <f>SUM(D7+F7+H7+J7+L7+N7)</f>
        <v>139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>
        <v>3</v>
      </c>
      <c r="K8" s="26">
        <f t="shared" si="4"/>
        <v>90</v>
      </c>
      <c r="L8" s="144"/>
      <c r="M8" s="25">
        <f t="shared" si="5"/>
        <v>0</v>
      </c>
      <c r="N8" s="144"/>
      <c r="O8" s="86"/>
      <c r="P8" s="154">
        <f t="shared" si="0"/>
        <v>3</v>
      </c>
      <c r="Q8" s="22">
        <f t="shared" si="0"/>
        <v>90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>
        <v>3</v>
      </c>
      <c r="K9" s="26">
        <f t="shared" si="4"/>
        <v>45</v>
      </c>
      <c r="L9" s="144"/>
      <c r="M9" s="25">
        <f t="shared" si="5"/>
        <v>0</v>
      </c>
      <c r="N9" s="144"/>
      <c r="O9" s="86"/>
      <c r="P9" s="154">
        <f>SUM(D9+F9+H9+J9+L9+N9)</f>
        <v>3</v>
      </c>
      <c r="Q9" s="22">
        <f>SUM(E9+G9+I9+K9+M9+O9)</f>
        <v>45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11</v>
      </c>
      <c r="E10" s="25">
        <f t="shared" si="1"/>
        <v>220</v>
      </c>
      <c r="F10" s="144">
        <v>4</v>
      </c>
      <c r="G10" s="25">
        <f t="shared" si="2"/>
        <v>80</v>
      </c>
      <c r="H10" s="144">
        <v>6</v>
      </c>
      <c r="I10" s="25">
        <f t="shared" si="3"/>
        <v>120</v>
      </c>
      <c r="J10" s="144">
        <v>5</v>
      </c>
      <c r="K10" s="26">
        <f t="shared" si="4"/>
        <v>100</v>
      </c>
      <c r="L10" s="144">
        <v>9</v>
      </c>
      <c r="M10" s="25">
        <f t="shared" si="5"/>
        <v>180</v>
      </c>
      <c r="N10" s="144"/>
      <c r="O10" s="86"/>
      <c r="P10" s="154">
        <f t="shared" si="0"/>
        <v>35</v>
      </c>
      <c r="Q10" s="22">
        <f t="shared" si="0"/>
        <v>700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4</v>
      </c>
      <c r="E11" s="25">
        <f t="shared" si="1"/>
        <v>40</v>
      </c>
      <c r="F11" s="144">
        <v>35</v>
      </c>
      <c r="G11" s="25">
        <f t="shared" si="2"/>
        <v>350</v>
      </c>
      <c r="H11" s="144">
        <v>5</v>
      </c>
      <c r="I11" s="25">
        <f t="shared" si="3"/>
        <v>50</v>
      </c>
      <c r="J11" s="144">
        <v>3</v>
      </c>
      <c r="K11" s="26">
        <f t="shared" si="4"/>
        <v>30</v>
      </c>
      <c r="L11" s="144">
        <v>11</v>
      </c>
      <c r="M11" s="25">
        <f t="shared" si="5"/>
        <v>110</v>
      </c>
      <c r="N11" s="144"/>
      <c r="O11" s="86"/>
      <c r="P11" s="154">
        <f t="shared" si="0"/>
        <v>58</v>
      </c>
      <c r="Q11" s="22">
        <f t="shared" si="0"/>
        <v>580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51</v>
      </c>
      <c r="E12" s="25">
        <f t="shared" si="1"/>
        <v>1020</v>
      </c>
      <c r="F12" s="144">
        <v>29</v>
      </c>
      <c r="G12" s="25">
        <f t="shared" si="2"/>
        <v>580</v>
      </c>
      <c r="H12" s="144">
        <v>30</v>
      </c>
      <c r="I12" s="25">
        <f t="shared" si="3"/>
        <v>600</v>
      </c>
      <c r="J12" s="144">
        <v>34</v>
      </c>
      <c r="K12" s="26">
        <f t="shared" si="4"/>
        <v>680</v>
      </c>
      <c r="L12" s="144">
        <v>64</v>
      </c>
      <c r="M12" s="25">
        <f t="shared" si="5"/>
        <v>1280</v>
      </c>
      <c r="N12" s="144"/>
      <c r="O12" s="86"/>
      <c r="P12" s="154">
        <f t="shared" si="0"/>
        <v>208</v>
      </c>
      <c r="Q12" s="22">
        <f t="shared" si="0"/>
        <v>4160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33</v>
      </c>
      <c r="E13" s="25">
        <f t="shared" si="1"/>
        <v>330</v>
      </c>
      <c r="F13" s="144">
        <v>54</v>
      </c>
      <c r="G13" s="25">
        <f t="shared" si="2"/>
        <v>540</v>
      </c>
      <c r="H13" s="144">
        <v>33</v>
      </c>
      <c r="I13" s="25">
        <f t="shared" si="3"/>
        <v>330</v>
      </c>
      <c r="J13" s="144">
        <v>50</v>
      </c>
      <c r="K13" s="26">
        <f t="shared" si="4"/>
        <v>500</v>
      </c>
      <c r="L13" s="144">
        <v>40</v>
      </c>
      <c r="M13" s="25">
        <f t="shared" si="5"/>
        <v>400</v>
      </c>
      <c r="N13" s="144"/>
      <c r="O13" s="86"/>
      <c r="P13" s="154">
        <f t="shared" si="0"/>
        <v>210</v>
      </c>
      <c r="Q13" s="22">
        <f t="shared" si="0"/>
        <v>2100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</v>
      </c>
      <c r="E15" s="25"/>
      <c r="F15" s="145">
        <v>3</v>
      </c>
      <c r="G15" s="29"/>
      <c r="H15" s="145">
        <v>2</v>
      </c>
      <c r="I15" s="29"/>
      <c r="J15" s="145">
        <v>1</v>
      </c>
      <c r="K15" s="30"/>
      <c r="L15" s="145">
        <v>3</v>
      </c>
      <c r="M15" s="29"/>
      <c r="N15" s="145"/>
      <c r="O15" s="86"/>
      <c r="P15" s="155">
        <f>SUM(D15+F15+H15+J15+L15+N15)</f>
        <v>10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544</v>
      </c>
      <c r="O16" s="88"/>
      <c r="P16" s="155">
        <f>SUM(D16+F16+H16+J16+L16+N16)</f>
        <v>544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220</v>
      </c>
      <c r="E17" s="168">
        <f>SUM(E5:E16)</f>
        <v>6110</v>
      </c>
      <c r="F17" s="170">
        <f t="shared" ref="F17:Q17" si="6">SUM(F5:F16)</f>
        <v>295</v>
      </c>
      <c r="G17" s="168">
        <f t="shared" si="6"/>
        <v>4150</v>
      </c>
      <c r="H17" s="170">
        <f t="shared" si="6"/>
        <v>177</v>
      </c>
      <c r="I17" s="168">
        <f t="shared" si="6"/>
        <v>2725</v>
      </c>
      <c r="J17" s="170">
        <f t="shared" si="6"/>
        <v>216</v>
      </c>
      <c r="K17" s="168">
        <f t="shared" si="6"/>
        <v>5020</v>
      </c>
      <c r="L17" s="170">
        <f t="shared" si="6"/>
        <v>221</v>
      </c>
      <c r="M17" s="168">
        <f t="shared" si="6"/>
        <v>5095</v>
      </c>
      <c r="N17" s="170">
        <f t="shared" si="6"/>
        <v>544</v>
      </c>
      <c r="O17" s="171">
        <f t="shared" si="6"/>
        <v>0</v>
      </c>
      <c r="P17" s="172">
        <f t="shared" si="6"/>
        <v>1673</v>
      </c>
      <c r="Q17" s="173">
        <f t="shared" si="6"/>
        <v>23100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>
        <v>18</v>
      </c>
      <c r="K18" s="222">
        <v>1800</v>
      </c>
      <c r="L18" s="223"/>
      <c r="M18" s="222"/>
      <c r="N18" s="224"/>
      <c r="O18" s="82"/>
      <c r="P18" s="224">
        <f>SUM(N18+L18+J18+H18+F18+D18)</f>
        <v>18</v>
      </c>
      <c r="Q18" s="21">
        <f>SUM(M18+K18+I18+G18+E18+O18)</f>
        <v>1800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35</v>
      </c>
      <c r="E21" s="237">
        <v>350</v>
      </c>
      <c r="F21" s="238">
        <v>21</v>
      </c>
      <c r="G21" s="237">
        <v>210</v>
      </c>
      <c r="H21" s="238">
        <v>29</v>
      </c>
      <c r="I21" s="237">
        <v>290</v>
      </c>
      <c r="J21" s="238">
        <v>40</v>
      </c>
      <c r="K21" s="237">
        <v>400</v>
      </c>
      <c r="L21" s="238">
        <v>47</v>
      </c>
      <c r="M21" s="237">
        <v>470</v>
      </c>
      <c r="N21" s="238">
        <v>109</v>
      </c>
      <c r="O21" s="237">
        <v>1090</v>
      </c>
      <c r="P21" s="239">
        <f>SUM(N21+L21+J21+H21+F21+D21)</f>
        <v>281</v>
      </c>
      <c r="Q21" s="21">
        <f>SUM(M21+K21+I21+G21+E21+O21)</f>
        <v>2810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255</v>
      </c>
      <c r="E22" s="129">
        <f t="shared" si="7"/>
        <v>6460</v>
      </c>
      <c r="F22" s="151">
        <f t="shared" si="7"/>
        <v>316</v>
      </c>
      <c r="G22" s="129">
        <f t="shared" si="7"/>
        <v>4360</v>
      </c>
      <c r="H22" s="151">
        <f t="shared" si="7"/>
        <v>206</v>
      </c>
      <c r="I22" s="129">
        <f t="shared" si="7"/>
        <v>3015</v>
      </c>
      <c r="J22" s="151">
        <f t="shared" si="7"/>
        <v>274</v>
      </c>
      <c r="K22" s="129">
        <f t="shared" si="7"/>
        <v>7220</v>
      </c>
      <c r="L22" s="151">
        <f t="shared" si="7"/>
        <v>268</v>
      </c>
      <c r="M22" s="129">
        <f t="shared" si="7"/>
        <v>5565</v>
      </c>
      <c r="N22" s="151">
        <f t="shared" si="7"/>
        <v>653</v>
      </c>
      <c r="O22" s="129">
        <f t="shared" si="7"/>
        <v>1090</v>
      </c>
      <c r="P22" s="151">
        <f t="shared" si="7"/>
        <v>1972</v>
      </c>
      <c r="Q22" s="129">
        <f>SUM(Q17:Q21)</f>
        <v>27710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/>
      <c r="E25" s="58"/>
      <c r="F25" s="305"/>
      <c r="G25" s="59"/>
      <c r="H25" s="305">
        <v>5</v>
      </c>
      <c r="I25" s="59"/>
      <c r="J25" s="304"/>
      <c r="K25" s="58"/>
      <c r="L25" s="304"/>
      <c r="M25" s="59"/>
      <c r="N25" s="60"/>
      <c r="O25" s="305">
        <v>18</v>
      </c>
      <c r="P25" s="69">
        <f t="shared" ref="P25:Q32" si="8">SUM(D25+F25+H25+J25+L25+N25)</f>
        <v>5</v>
      </c>
      <c r="Q25" s="62">
        <f t="shared" si="8"/>
        <v>18</v>
      </c>
      <c r="R25" s="323">
        <f>SUM(P25:Q26)</f>
        <v>314</v>
      </c>
    </row>
    <row r="26" spans="1:18" ht="15" customHeight="1">
      <c r="A26" s="4" t="s">
        <v>8</v>
      </c>
      <c r="B26" s="23"/>
      <c r="C26" s="23"/>
      <c r="D26" s="6">
        <v>19</v>
      </c>
      <c r="E26" s="7"/>
      <c r="F26" s="6">
        <v>105</v>
      </c>
      <c r="G26" s="7"/>
      <c r="H26" s="6">
        <v>50</v>
      </c>
      <c r="I26" s="7"/>
      <c r="J26" s="303">
        <v>19</v>
      </c>
      <c r="K26" s="7"/>
      <c r="L26" s="6">
        <v>24</v>
      </c>
      <c r="M26" s="7"/>
      <c r="N26" s="303"/>
      <c r="O26" s="303">
        <v>74</v>
      </c>
      <c r="P26" s="70">
        <f t="shared" si="8"/>
        <v>217</v>
      </c>
      <c r="Q26" s="63">
        <f t="shared" si="8"/>
        <v>74</v>
      </c>
      <c r="R26" s="324"/>
    </row>
    <row r="27" spans="1:18">
      <c r="A27" s="4" t="s">
        <v>9</v>
      </c>
      <c r="B27" s="23"/>
      <c r="C27" s="23"/>
      <c r="D27" s="6">
        <v>6</v>
      </c>
      <c r="E27" s="7"/>
      <c r="F27" s="6">
        <v>15</v>
      </c>
      <c r="G27" s="7"/>
      <c r="H27" s="6">
        <v>27</v>
      </c>
      <c r="I27" s="7"/>
      <c r="J27" s="303">
        <v>53</v>
      </c>
      <c r="K27" s="7"/>
      <c r="L27" s="6">
        <v>22</v>
      </c>
      <c r="M27" s="9"/>
      <c r="N27" s="303"/>
      <c r="O27" s="303">
        <v>66</v>
      </c>
      <c r="P27" s="71">
        <f t="shared" si="8"/>
        <v>123</v>
      </c>
      <c r="Q27" s="63">
        <f t="shared" si="8"/>
        <v>66</v>
      </c>
      <c r="R27" s="325">
        <f>SUM(P27:Q28)</f>
        <v>275</v>
      </c>
    </row>
    <row r="28" spans="1:18" ht="15" customHeight="1">
      <c r="A28" s="4" t="s">
        <v>10</v>
      </c>
      <c r="B28" s="23"/>
      <c r="C28" s="23"/>
      <c r="D28" s="6">
        <v>1</v>
      </c>
      <c r="E28" s="7"/>
      <c r="F28" s="6">
        <v>4</v>
      </c>
      <c r="G28" s="7"/>
      <c r="H28" s="6">
        <v>7</v>
      </c>
      <c r="I28" s="7"/>
      <c r="J28" s="303">
        <v>4</v>
      </c>
      <c r="K28" s="7"/>
      <c r="L28" s="6">
        <v>11</v>
      </c>
      <c r="M28" s="9"/>
      <c r="N28" s="303"/>
      <c r="O28" s="303">
        <v>59</v>
      </c>
      <c r="P28" s="71">
        <f t="shared" si="8"/>
        <v>27</v>
      </c>
      <c r="Q28" s="63">
        <f t="shared" si="8"/>
        <v>59</v>
      </c>
      <c r="R28" s="326"/>
    </row>
    <row r="29" spans="1:18">
      <c r="A29" s="4" t="s">
        <v>11</v>
      </c>
      <c r="B29" s="23"/>
      <c r="C29" s="23"/>
      <c r="D29" s="6">
        <v>45</v>
      </c>
      <c r="E29" s="7"/>
      <c r="F29" s="6">
        <v>64</v>
      </c>
      <c r="G29" s="7"/>
      <c r="H29" s="6">
        <v>11</v>
      </c>
      <c r="I29" s="7"/>
      <c r="J29" s="303">
        <v>37</v>
      </c>
      <c r="K29" s="7"/>
      <c r="L29" s="6">
        <v>34</v>
      </c>
      <c r="M29" s="9"/>
      <c r="N29" s="303"/>
      <c r="O29" s="303">
        <v>29</v>
      </c>
      <c r="P29" s="71">
        <f t="shared" si="8"/>
        <v>191</v>
      </c>
      <c r="Q29" s="63">
        <f t="shared" si="8"/>
        <v>29</v>
      </c>
      <c r="R29" s="174">
        <f>SUM(P29:Q29)</f>
        <v>220</v>
      </c>
    </row>
    <row r="30" spans="1:18">
      <c r="A30" s="4" t="s">
        <v>12</v>
      </c>
      <c r="B30" s="23"/>
      <c r="C30" s="23"/>
      <c r="D30" s="6">
        <v>125</v>
      </c>
      <c r="E30" s="7">
        <v>1</v>
      </c>
      <c r="F30" s="6">
        <v>82</v>
      </c>
      <c r="G30" s="7">
        <v>3</v>
      </c>
      <c r="H30" s="6">
        <v>66</v>
      </c>
      <c r="I30" s="7">
        <v>2</v>
      </c>
      <c r="J30" s="303">
        <v>72</v>
      </c>
      <c r="K30" s="7">
        <v>1</v>
      </c>
      <c r="L30" s="6">
        <v>106</v>
      </c>
      <c r="M30" s="9">
        <v>3</v>
      </c>
      <c r="N30" s="303"/>
      <c r="O30" s="303">
        <v>265</v>
      </c>
      <c r="P30" s="71">
        <f t="shared" si="8"/>
        <v>451</v>
      </c>
      <c r="Q30" s="63">
        <f t="shared" si="8"/>
        <v>275</v>
      </c>
      <c r="R30" s="174">
        <f>SUM(P30:Q30)</f>
        <v>726</v>
      </c>
    </row>
    <row r="31" spans="1:18">
      <c r="A31" s="4" t="s">
        <v>44</v>
      </c>
      <c r="B31" s="23"/>
      <c r="C31" s="23"/>
      <c r="D31" s="17">
        <v>23</v>
      </c>
      <c r="E31" s="34"/>
      <c r="F31" s="17">
        <v>22</v>
      </c>
      <c r="G31" s="34"/>
      <c r="H31" s="17">
        <v>9</v>
      </c>
      <c r="I31" s="34"/>
      <c r="J31" s="35">
        <v>30</v>
      </c>
      <c r="K31" s="34"/>
      <c r="L31" s="17">
        <v>21</v>
      </c>
      <c r="M31" s="31"/>
      <c r="N31" s="35"/>
      <c r="O31" s="35">
        <v>33</v>
      </c>
      <c r="P31" s="72">
        <f t="shared" si="8"/>
        <v>105</v>
      </c>
      <c r="Q31" s="64">
        <f t="shared" si="8"/>
        <v>33</v>
      </c>
      <c r="R31" s="175">
        <f>SUM(P31:Q31)</f>
        <v>138</v>
      </c>
    </row>
    <row r="32" spans="1:18" ht="15" thickBot="1">
      <c r="A32" s="114"/>
      <c r="B32" s="111"/>
      <c r="C32" s="111"/>
      <c r="D32" s="37">
        <f t="shared" ref="D32:M32" si="9">SUM(D25:D31)</f>
        <v>219</v>
      </c>
      <c r="E32" s="38">
        <f t="shared" si="9"/>
        <v>1</v>
      </c>
      <c r="F32" s="32">
        <f t="shared" si="9"/>
        <v>292</v>
      </c>
      <c r="G32" s="39">
        <f t="shared" si="9"/>
        <v>3</v>
      </c>
      <c r="H32" s="32">
        <f t="shared" si="9"/>
        <v>175</v>
      </c>
      <c r="I32" s="39">
        <f t="shared" si="9"/>
        <v>2</v>
      </c>
      <c r="J32" s="40">
        <f t="shared" si="9"/>
        <v>215</v>
      </c>
      <c r="K32" s="39">
        <f t="shared" si="9"/>
        <v>1</v>
      </c>
      <c r="L32" s="40">
        <f t="shared" si="9"/>
        <v>218</v>
      </c>
      <c r="M32" s="38">
        <f t="shared" si="9"/>
        <v>3</v>
      </c>
      <c r="N32" s="40"/>
      <c r="O32" s="68">
        <f>SUM(O25:O31)</f>
        <v>544</v>
      </c>
      <c r="P32" s="73">
        <f>SUM(P25:P31)</f>
        <v>1119</v>
      </c>
      <c r="Q32" s="33">
        <f t="shared" si="8"/>
        <v>554</v>
      </c>
      <c r="R32" s="61">
        <f>SUM(P32:Q32)</f>
        <v>1673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544</v>
      </c>
    </row>
    <row r="35" spans="1:18">
      <c r="A35" s="3" t="s">
        <v>15</v>
      </c>
      <c r="B35" s="23"/>
      <c r="C35" s="23"/>
      <c r="D35" s="355">
        <v>3</v>
      </c>
      <c r="E35" s="355"/>
      <c r="F35" s="355">
        <v>7</v>
      </c>
      <c r="G35" s="355"/>
      <c r="H35" s="355">
        <v>2</v>
      </c>
      <c r="I35" s="355"/>
      <c r="J35" s="332">
        <v>3</v>
      </c>
      <c r="K35" s="356"/>
      <c r="L35" s="355">
        <v>2</v>
      </c>
      <c r="M35" s="355"/>
      <c r="N35" s="332"/>
      <c r="O35" s="333"/>
      <c r="P35" s="343">
        <f t="shared" si="10"/>
        <v>17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>
        <v>2</v>
      </c>
      <c r="M36" s="332"/>
      <c r="N36" s="332"/>
      <c r="O36" s="333"/>
      <c r="P36" s="343">
        <f t="shared" si="10"/>
        <v>2</v>
      </c>
      <c r="Q36" s="344"/>
      <c r="R36" s="84"/>
    </row>
    <row r="37" spans="1:18">
      <c r="A37" s="76" t="s">
        <v>17</v>
      </c>
      <c r="B37" s="23"/>
      <c r="C37" s="23"/>
      <c r="D37" s="355">
        <v>1</v>
      </c>
      <c r="E37" s="355"/>
      <c r="F37" s="355">
        <v>1</v>
      </c>
      <c r="G37" s="355"/>
      <c r="H37" s="355">
        <v>2</v>
      </c>
      <c r="I37" s="355"/>
      <c r="J37" s="332">
        <v>1</v>
      </c>
      <c r="K37" s="332"/>
      <c r="L37" s="332">
        <v>1</v>
      </c>
      <c r="M37" s="332"/>
      <c r="N37" s="332"/>
      <c r="O37" s="333"/>
      <c r="P37" s="343">
        <f t="shared" si="10"/>
        <v>6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>
        <v>86</v>
      </c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86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>
        <v>53</v>
      </c>
      <c r="I39" s="355"/>
      <c r="J39" s="332"/>
      <c r="K39" s="332"/>
      <c r="L39" s="332"/>
      <c r="M39" s="332"/>
      <c r="N39" s="332"/>
      <c r="O39" s="333"/>
      <c r="P39" s="343">
        <f t="shared" si="10"/>
        <v>53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4</v>
      </c>
      <c r="E40" s="357"/>
      <c r="F40" s="357">
        <f>SUM(F33:G38)</f>
        <v>94</v>
      </c>
      <c r="G40" s="357"/>
      <c r="H40" s="357">
        <f>SUM(H33:I38)</f>
        <v>4</v>
      </c>
      <c r="I40" s="357"/>
      <c r="J40" s="357">
        <f>SUM(J33:K38)</f>
        <v>4</v>
      </c>
      <c r="K40" s="357"/>
      <c r="L40" s="357">
        <f>SUM(L33:M38)</f>
        <v>5</v>
      </c>
      <c r="M40" s="357"/>
      <c r="N40" s="357">
        <f>SUM(N33:O38)</f>
        <v>0</v>
      </c>
      <c r="O40" s="357"/>
      <c r="P40" s="358">
        <f t="shared" si="10"/>
        <v>111</v>
      </c>
      <c r="Q40" s="359"/>
      <c r="R40" s="120">
        <f>SUM(D40:O40)</f>
        <v>111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121</v>
      </c>
      <c r="E42" s="43"/>
      <c r="F42" s="43">
        <f t="shared" ref="F42:N42" si="11">SUM(F8+F9+F14+F15+F5+F7+F6+F16)</f>
        <v>173</v>
      </c>
      <c r="G42" s="43"/>
      <c r="H42" s="43">
        <f t="shared" si="11"/>
        <v>103</v>
      </c>
      <c r="I42" s="43"/>
      <c r="J42" s="43">
        <f t="shared" si="11"/>
        <v>124</v>
      </c>
      <c r="K42" s="43"/>
      <c r="L42" s="43">
        <f>SUM(L8+L9+L14+L15+L5+L7+L6+L16)</f>
        <v>97</v>
      </c>
      <c r="M42" s="43"/>
      <c r="N42" s="43">
        <f t="shared" si="11"/>
        <v>544</v>
      </c>
      <c r="O42" s="43"/>
      <c r="P42" s="376">
        <f>SUM(D42+F42+H42+J42+L42+N42)</f>
        <v>1162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136</v>
      </c>
      <c r="E43" s="43"/>
      <c r="F43" s="43">
        <f t="shared" ref="F43:N43" si="12">SUM(F10+F11+F5+F14+F15+F16+F7+F6)</f>
        <v>212</v>
      </c>
      <c r="G43" s="43"/>
      <c r="H43" s="43">
        <f t="shared" si="12"/>
        <v>114</v>
      </c>
      <c r="I43" s="43"/>
      <c r="J43" s="43">
        <f t="shared" si="12"/>
        <v>126</v>
      </c>
      <c r="K43" s="43"/>
      <c r="L43" s="43">
        <f t="shared" si="12"/>
        <v>117</v>
      </c>
      <c r="M43" s="43"/>
      <c r="N43" s="43">
        <f t="shared" si="12"/>
        <v>544</v>
      </c>
      <c r="O43" s="43"/>
      <c r="P43" s="376">
        <f>SUM(D43+F43+H43+J43+L43+N43)</f>
        <v>1249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205</v>
      </c>
      <c r="E44" s="44"/>
      <c r="F44" s="44">
        <f t="shared" ref="F44:N44" si="13">SUM(F12+F13+F14+F15+F16+F5+F7+F6)</f>
        <v>256</v>
      </c>
      <c r="G44" s="44"/>
      <c r="H44" s="44">
        <f t="shared" si="13"/>
        <v>166</v>
      </c>
      <c r="I44" s="44"/>
      <c r="J44" s="44">
        <f t="shared" si="13"/>
        <v>202</v>
      </c>
      <c r="K44" s="44"/>
      <c r="L44" s="44">
        <f t="shared" si="13"/>
        <v>201</v>
      </c>
      <c r="M44" s="44"/>
      <c r="N44" s="44">
        <f t="shared" si="13"/>
        <v>544</v>
      </c>
      <c r="O44" s="44"/>
      <c r="P44" s="382">
        <f>SUM(D44+F44+H44+J44+L44+N44)</f>
        <v>1574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462</v>
      </c>
      <c r="E45" s="46"/>
      <c r="F45" s="45">
        <f>SUM(F42:F44)</f>
        <v>641</v>
      </c>
      <c r="G45" s="47"/>
      <c r="H45" s="45">
        <f>SUM(H42:H44)</f>
        <v>383</v>
      </c>
      <c r="I45" s="46"/>
      <c r="J45" s="45">
        <f>SUM(J42:J44)</f>
        <v>452</v>
      </c>
      <c r="K45" s="46"/>
      <c r="L45" s="45">
        <f>SUM(L42:L44)</f>
        <v>415</v>
      </c>
      <c r="M45" s="46"/>
      <c r="N45" s="45">
        <f>SUM(N42:N44)</f>
        <v>1632</v>
      </c>
      <c r="O45" s="46"/>
      <c r="P45" s="362">
        <f>SUM(P42:P44)</f>
        <v>3985</v>
      </c>
      <c r="Q45" s="363"/>
      <c r="R45" s="120">
        <f>SUM(D45:N45)</f>
        <v>3985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>
        <v>21</v>
      </c>
      <c r="K47" s="98"/>
      <c r="L47" s="97"/>
      <c r="M47" s="99"/>
      <c r="N47" s="97"/>
      <c r="O47" s="100"/>
      <c r="P47" s="101">
        <f>SUM(D47+F47+H47+J47+L47+N47)</f>
        <v>21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>
        <v>179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179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336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336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515</v>
      </c>
      <c r="I50" s="118"/>
      <c r="J50" s="118">
        <f>SUM(J47:J49)</f>
        <v>21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536</v>
      </c>
      <c r="Q50" s="54"/>
      <c r="R50" s="122">
        <f>SUM(D50:O50)</f>
        <v>536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T18" sqref="T18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42702</v>
      </c>
      <c r="E2" s="330"/>
      <c r="F2" s="330">
        <v>42704</v>
      </c>
      <c r="G2" s="330"/>
      <c r="H2" s="330">
        <v>42705</v>
      </c>
      <c r="I2" s="330"/>
      <c r="J2" s="330">
        <v>42706</v>
      </c>
      <c r="K2" s="330"/>
      <c r="L2" s="330">
        <v>42707</v>
      </c>
      <c r="M2" s="330"/>
      <c r="N2" s="330">
        <v>42708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6" t="s">
        <v>28</v>
      </c>
      <c r="F4" s="85" t="s">
        <v>27</v>
      </c>
      <c r="G4" s="306" t="s">
        <v>28</v>
      </c>
      <c r="H4" s="85" t="s">
        <v>25</v>
      </c>
      <c r="I4" s="306" t="s">
        <v>28</v>
      </c>
      <c r="J4" s="85" t="s">
        <v>25</v>
      </c>
      <c r="K4" s="306" t="s">
        <v>28</v>
      </c>
      <c r="L4" s="85" t="s">
        <v>25</v>
      </c>
      <c r="M4" s="306" t="s">
        <v>28</v>
      </c>
      <c r="N4" s="85" t="s">
        <v>25</v>
      </c>
      <c r="O4" s="30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16</v>
      </c>
      <c r="E5" s="25">
        <f>SUM(C5*D5)</f>
        <v>800</v>
      </c>
      <c r="F5" s="143">
        <v>15</v>
      </c>
      <c r="G5" s="25">
        <f>SUM(C5*F5)</f>
        <v>750</v>
      </c>
      <c r="H5" s="143"/>
      <c r="I5" s="25">
        <f>SUM(C5*H5)</f>
        <v>0</v>
      </c>
      <c r="J5" s="143"/>
      <c r="K5" s="26">
        <f>SUM(C5*J5)</f>
        <v>0</v>
      </c>
      <c r="L5" s="143"/>
      <c r="M5" s="25">
        <f>SUM(C5*L5)</f>
        <v>0</v>
      </c>
      <c r="N5" s="143"/>
      <c r="O5" s="86"/>
      <c r="P5" s="152">
        <f t="shared" ref="P5:Q14" si="0">SUM(D5+F5+H5+J5+L5+N5)</f>
        <v>31</v>
      </c>
      <c r="Q5" s="21">
        <f t="shared" si="0"/>
        <v>1550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22</v>
      </c>
      <c r="E6" s="25">
        <f t="shared" ref="E6:E13" si="1">SUM(C6*D6)</f>
        <v>550</v>
      </c>
      <c r="F6" s="144">
        <v>12</v>
      </c>
      <c r="G6" s="25">
        <f t="shared" ref="G6:G13" si="2">SUM(F6*C6)</f>
        <v>300</v>
      </c>
      <c r="H6" s="144"/>
      <c r="I6" s="25">
        <f t="shared" ref="I6:I13" si="3">SUM(C6*H6)</f>
        <v>0</v>
      </c>
      <c r="J6" s="144"/>
      <c r="K6" s="26">
        <f t="shared" ref="K6:K13" si="4">SUM(C6*J6)</f>
        <v>0</v>
      </c>
      <c r="L6" s="144"/>
      <c r="M6" s="25">
        <f t="shared" ref="M6:M13" si="5">SUM(C6*L6)</f>
        <v>0</v>
      </c>
      <c r="N6" s="144"/>
      <c r="O6" s="128"/>
      <c r="P6" s="153">
        <f t="shared" si="0"/>
        <v>34</v>
      </c>
      <c r="Q6" s="21">
        <f t="shared" si="0"/>
        <v>850</v>
      </c>
      <c r="R6" s="84"/>
    </row>
    <row r="7" spans="1:18">
      <c r="A7" s="74" t="s">
        <v>2</v>
      </c>
      <c r="B7" s="1"/>
      <c r="C7" s="16">
        <v>179</v>
      </c>
      <c r="D7" s="144">
        <v>179</v>
      </c>
      <c r="E7" s="25"/>
      <c r="F7" s="144">
        <v>231</v>
      </c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410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9</v>
      </c>
      <c r="E10" s="25">
        <f t="shared" si="1"/>
        <v>180</v>
      </c>
      <c r="F10" s="144">
        <v>2</v>
      </c>
      <c r="G10" s="25">
        <f t="shared" si="2"/>
        <v>40</v>
      </c>
      <c r="H10" s="144"/>
      <c r="I10" s="25">
        <f t="shared" si="3"/>
        <v>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11</v>
      </c>
      <c r="Q10" s="22">
        <f t="shared" si="0"/>
        <v>220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2</v>
      </c>
      <c r="E11" s="25">
        <f t="shared" si="1"/>
        <v>20</v>
      </c>
      <c r="F11" s="144">
        <v>5</v>
      </c>
      <c r="G11" s="25">
        <f t="shared" si="2"/>
        <v>50</v>
      </c>
      <c r="H11" s="144"/>
      <c r="I11" s="25">
        <f t="shared" si="3"/>
        <v>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7</v>
      </c>
      <c r="Q11" s="22">
        <f t="shared" si="0"/>
        <v>70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14</v>
      </c>
      <c r="E12" s="25">
        <f t="shared" si="1"/>
        <v>280</v>
      </c>
      <c r="F12" s="144">
        <v>18</v>
      </c>
      <c r="G12" s="25">
        <f t="shared" si="2"/>
        <v>360</v>
      </c>
      <c r="H12" s="144"/>
      <c r="I12" s="25">
        <f t="shared" si="3"/>
        <v>0</v>
      </c>
      <c r="J12" s="144"/>
      <c r="K12" s="26">
        <f t="shared" si="4"/>
        <v>0</v>
      </c>
      <c r="L12" s="144"/>
      <c r="M12" s="25">
        <f t="shared" si="5"/>
        <v>0</v>
      </c>
      <c r="N12" s="144"/>
      <c r="O12" s="86"/>
      <c r="P12" s="154">
        <f t="shared" si="0"/>
        <v>32</v>
      </c>
      <c r="Q12" s="22">
        <f t="shared" si="0"/>
        <v>640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8</v>
      </c>
      <c r="E13" s="25">
        <f t="shared" si="1"/>
        <v>80</v>
      </c>
      <c r="F13" s="144">
        <v>9</v>
      </c>
      <c r="G13" s="25">
        <f t="shared" si="2"/>
        <v>90</v>
      </c>
      <c r="H13" s="144"/>
      <c r="I13" s="25">
        <f t="shared" si="3"/>
        <v>0</v>
      </c>
      <c r="J13" s="144"/>
      <c r="K13" s="26">
        <f t="shared" si="4"/>
        <v>0</v>
      </c>
      <c r="L13" s="144"/>
      <c r="M13" s="25">
        <f t="shared" si="5"/>
        <v>0</v>
      </c>
      <c r="N13" s="144"/>
      <c r="O13" s="86"/>
      <c r="P13" s="154">
        <f t="shared" si="0"/>
        <v>17</v>
      </c>
      <c r="Q13" s="22">
        <f t="shared" si="0"/>
        <v>170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</v>
      </c>
      <c r="E15" s="25"/>
      <c r="F15" s="145"/>
      <c r="G15" s="29"/>
      <c r="H15" s="145"/>
      <c r="I15" s="29"/>
      <c r="J15" s="145"/>
      <c r="K15" s="30"/>
      <c r="L15" s="145"/>
      <c r="M15" s="29"/>
      <c r="N15" s="145"/>
      <c r="O15" s="86"/>
      <c r="P15" s="155">
        <f>SUM(D15+F15+H15+J15+L15+N15)</f>
        <v>1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251</v>
      </c>
      <c r="E17" s="168">
        <f>SUM(E5:E16)</f>
        <v>1910</v>
      </c>
      <c r="F17" s="170">
        <f t="shared" ref="F17:Q17" si="6">SUM(F5:F16)</f>
        <v>292</v>
      </c>
      <c r="G17" s="168">
        <f t="shared" si="6"/>
        <v>1590</v>
      </c>
      <c r="H17" s="170">
        <f t="shared" si="6"/>
        <v>0</v>
      </c>
      <c r="I17" s="168">
        <f t="shared" si="6"/>
        <v>0</v>
      </c>
      <c r="J17" s="170">
        <f t="shared" si="6"/>
        <v>0</v>
      </c>
      <c r="K17" s="168">
        <f t="shared" si="6"/>
        <v>0</v>
      </c>
      <c r="L17" s="170">
        <f t="shared" si="6"/>
        <v>0</v>
      </c>
      <c r="M17" s="168">
        <f t="shared" si="6"/>
        <v>0</v>
      </c>
      <c r="N17" s="170">
        <f t="shared" si="6"/>
        <v>0</v>
      </c>
      <c r="O17" s="171">
        <f t="shared" si="6"/>
        <v>0</v>
      </c>
      <c r="P17" s="172">
        <f t="shared" si="6"/>
        <v>543</v>
      </c>
      <c r="Q17" s="173">
        <f t="shared" si="6"/>
        <v>3500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21</v>
      </c>
      <c r="E21" s="237">
        <v>210</v>
      </c>
      <c r="F21" s="238">
        <v>11</v>
      </c>
      <c r="G21" s="237">
        <v>110</v>
      </c>
      <c r="H21" s="238"/>
      <c r="I21" s="237"/>
      <c r="J21" s="238"/>
      <c r="K21" s="237"/>
      <c r="L21" s="238"/>
      <c r="M21" s="237"/>
      <c r="N21" s="238"/>
      <c r="O21" s="237"/>
      <c r="P21" s="239">
        <f>SUM(N21+L21+J21+H21+F21+D21)</f>
        <v>32</v>
      </c>
      <c r="Q21" s="21">
        <f>SUM(M21+K21+I21+G21+E21+O21)</f>
        <v>320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272</v>
      </c>
      <c r="E22" s="129">
        <f t="shared" si="7"/>
        <v>2120</v>
      </c>
      <c r="F22" s="151">
        <f t="shared" si="7"/>
        <v>303</v>
      </c>
      <c r="G22" s="129">
        <f t="shared" si="7"/>
        <v>1700</v>
      </c>
      <c r="H22" s="151">
        <f t="shared" si="7"/>
        <v>0</v>
      </c>
      <c r="I22" s="129">
        <f t="shared" si="7"/>
        <v>0</v>
      </c>
      <c r="J22" s="151">
        <f t="shared" si="7"/>
        <v>0</v>
      </c>
      <c r="K22" s="129">
        <f t="shared" si="7"/>
        <v>0</v>
      </c>
      <c r="L22" s="151">
        <f t="shared" si="7"/>
        <v>0</v>
      </c>
      <c r="M22" s="129">
        <f t="shared" si="7"/>
        <v>0</v>
      </c>
      <c r="N22" s="151">
        <f t="shared" si="7"/>
        <v>0</v>
      </c>
      <c r="O22" s="129">
        <f t="shared" si="7"/>
        <v>0</v>
      </c>
      <c r="P22" s="151">
        <f t="shared" si="7"/>
        <v>575</v>
      </c>
      <c r="Q22" s="129">
        <f>SUM(Q17:Q21)</f>
        <v>3820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04"/>
      <c r="E25" s="58"/>
      <c r="F25" s="305"/>
      <c r="G25" s="59"/>
      <c r="H25" s="305"/>
      <c r="I25" s="59"/>
      <c r="J25" s="304"/>
      <c r="K25" s="58"/>
      <c r="L25" s="304"/>
      <c r="M25" s="59"/>
      <c r="N25" s="60"/>
      <c r="O25" s="305"/>
      <c r="P25" s="69">
        <f t="shared" ref="P25:Q32" si="8">SUM(D25+F25+H25+J25+L25+N25)</f>
        <v>0</v>
      </c>
      <c r="Q25" s="62">
        <f t="shared" si="8"/>
        <v>0</v>
      </c>
      <c r="R25" s="323">
        <f>SUM(P25:Q26)</f>
        <v>349</v>
      </c>
    </row>
    <row r="26" spans="1:18" ht="15" customHeight="1">
      <c r="A26" s="4" t="s">
        <v>8</v>
      </c>
      <c r="B26" s="23"/>
      <c r="C26" s="23"/>
      <c r="D26" s="6">
        <v>150</v>
      </c>
      <c r="E26" s="7"/>
      <c r="F26" s="6">
        <v>199</v>
      </c>
      <c r="G26" s="7"/>
      <c r="H26" s="6"/>
      <c r="I26" s="7"/>
      <c r="J26" s="303"/>
      <c r="K26" s="7"/>
      <c r="L26" s="6"/>
      <c r="M26" s="7"/>
      <c r="N26" s="303"/>
      <c r="O26" s="303"/>
      <c r="P26" s="70">
        <f t="shared" si="8"/>
        <v>349</v>
      </c>
      <c r="Q26" s="63">
        <f t="shared" si="8"/>
        <v>0</v>
      </c>
      <c r="R26" s="324"/>
    </row>
    <row r="27" spans="1:18">
      <c r="A27" s="4" t="s">
        <v>9</v>
      </c>
      <c r="B27" s="23"/>
      <c r="C27" s="23"/>
      <c r="D27" s="6">
        <v>8</v>
      </c>
      <c r="E27" s="7"/>
      <c r="F27" s="6">
        <v>1</v>
      </c>
      <c r="G27" s="7"/>
      <c r="H27" s="6"/>
      <c r="I27" s="7"/>
      <c r="J27" s="303"/>
      <c r="K27" s="7"/>
      <c r="L27" s="6"/>
      <c r="M27" s="9"/>
      <c r="N27" s="303"/>
      <c r="O27" s="303"/>
      <c r="P27" s="71">
        <f t="shared" si="8"/>
        <v>9</v>
      </c>
      <c r="Q27" s="63">
        <f t="shared" si="8"/>
        <v>0</v>
      </c>
      <c r="R27" s="325">
        <f>SUM(P27:Q28)</f>
        <v>14</v>
      </c>
    </row>
    <row r="28" spans="1:18" ht="15" customHeight="1">
      <c r="A28" s="4" t="s">
        <v>10</v>
      </c>
      <c r="B28" s="23"/>
      <c r="C28" s="23"/>
      <c r="D28" s="6">
        <v>3</v>
      </c>
      <c r="E28" s="7"/>
      <c r="F28" s="6">
        <v>2</v>
      </c>
      <c r="G28" s="7"/>
      <c r="H28" s="6"/>
      <c r="I28" s="7"/>
      <c r="J28" s="303"/>
      <c r="K28" s="7"/>
      <c r="L28" s="6"/>
      <c r="M28" s="9"/>
      <c r="N28" s="303"/>
      <c r="O28" s="303"/>
      <c r="P28" s="71">
        <f t="shared" si="8"/>
        <v>5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>
        <v>10</v>
      </c>
      <c r="E29" s="7"/>
      <c r="F29" s="6">
        <v>13</v>
      </c>
      <c r="G29" s="7"/>
      <c r="H29" s="6"/>
      <c r="I29" s="7"/>
      <c r="J29" s="303"/>
      <c r="K29" s="7"/>
      <c r="L29" s="6"/>
      <c r="M29" s="9"/>
      <c r="N29" s="303"/>
      <c r="O29" s="303"/>
      <c r="P29" s="71">
        <f t="shared" si="8"/>
        <v>23</v>
      </c>
      <c r="Q29" s="63">
        <f t="shared" si="8"/>
        <v>0</v>
      </c>
      <c r="R29" s="174">
        <f>SUM(P29:Q29)</f>
        <v>23</v>
      </c>
    </row>
    <row r="30" spans="1:18">
      <c r="A30" s="4" t="s">
        <v>12</v>
      </c>
      <c r="B30" s="23"/>
      <c r="C30" s="23"/>
      <c r="D30" s="6">
        <v>68</v>
      </c>
      <c r="E30" s="7">
        <v>1</v>
      </c>
      <c r="F30" s="6">
        <v>70</v>
      </c>
      <c r="G30" s="7"/>
      <c r="H30" s="6"/>
      <c r="I30" s="7"/>
      <c r="J30" s="303"/>
      <c r="K30" s="7"/>
      <c r="L30" s="6"/>
      <c r="M30" s="9"/>
      <c r="N30" s="303"/>
      <c r="O30" s="303"/>
      <c r="P30" s="71">
        <f t="shared" si="8"/>
        <v>138</v>
      </c>
      <c r="Q30" s="63">
        <f t="shared" si="8"/>
        <v>1</v>
      </c>
      <c r="R30" s="174">
        <f>SUM(P30:Q30)</f>
        <v>139</v>
      </c>
    </row>
    <row r="31" spans="1:18">
      <c r="A31" s="4" t="s">
        <v>44</v>
      </c>
      <c r="B31" s="23"/>
      <c r="C31" s="23"/>
      <c r="D31" s="17">
        <v>11</v>
      </c>
      <c r="E31" s="34"/>
      <c r="F31" s="17">
        <v>7</v>
      </c>
      <c r="G31" s="34"/>
      <c r="H31" s="17"/>
      <c r="I31" s="34"/>
      <c r="J31" s="35"/>
      <c r="K31" s="34"/>
      <c r="L31" s="17"/>
      <c r="M31" s="31"/>
      <c r="N31" s="35"/>
      <c r="O31" s="35"/>
      <c r="P31" s="72">
        <f t="shared" si="8"/>
        <v>18</v>
      </c>
      <c r="Q31" s="64">
        <f t="shared" si="8"/>
        <v>0</v>
      </c>
      <c r="R31" s="175">
        <f>SUM(P31:Q31)</f>
        <v>18</v>
      </c>
    </row>
    <row r="32" spans="1:18" ht="15" thickBot="1">
      <c r="A32" s="114"/>
      <c r="B32" s="111"/>
      <c r="C32" s="111"/>
      <c r="D32" s="37">
        <f t="shared" ref="D32:M32" si="9">SUM(D25:D31)</f>
        <v>250</v>
      </c>
      <c r="E32" s="38">
        <f t="shared" si="9"/>
        <v>1</v>
      </c>
      <c r="F32" s="32">
        <f t="shared" si="9"/>
        <v>292</v>
      </c>
      <c r="G32" s="39">
        <f t="shared" si="9"/>
        <v>0</v>
      </c>
      <c r="H32" s="32">
        <f t="shared" si="9"/>
        <v>0</v>
      </c>
      <c r="I32" s="39">
        <f t="shared" si="9"/>
        <v>0</v>
      </c>
      <c r="J32" s="40">
        <f t="shared" si="9"/>
        <v>0</v>
      </c>
      <c r="K32" s="39">
        <f t="shared" si="9"/>
        <v>0</v>
      </c>
      <c r="L32" s="40">
        <f t="shared" si="9"/>
        <v>0</v>
      </c>
      <c r="M32" s="38">
        <f t="shared" si="9"/>
        <v>0</v>
      </c>
      <c r="N32" s="40"/>
      <c r="O32" s="68">
        <f>SUM(O25:O31)</f>
        <v>0</v>
      </c>
      <c r="P32" s="73">
        <f>SUM(P25:P31)</f>
        <v>542</v>
      </c>
      <c r="Q32" s="33">
        <f t="shared" si="8"/>
        <v>1</v>
      </c>
      <c r="R32" s="61">
        <f>SUM(P32:Q32)</f>
        <v>543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>
        <v>11</v>
      </c>
      <c r="E35" s="355"/>
      <c r="F35" s="355">
        <v>18</v>
      </c>
      <c r="G35" s="355"/>
      <c r="H35" s="355"/>
      <c r="I35" s="355"/>
      <c r="J35" s="332"/>
      <c r="K35" s="356"/>
      <c r="L35" s="355"/>
      <c r="M35" s="355"/>
      <c r="N35" s="332"/>
      <c r="O35" s="333"/>
      <c r="P35" s="343">
        <f t="shared" si="10"/>
        <v>29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1</v>
      </c>
      <c r="E37" s="355"/>
      <c r="F37" s="355"/>
      <c r="G37" s="355"/>
      <c r="H37" s="355"/>
      <c r="I37" s="355"/>
      <c r="J37" s="332"/>
      <c r="K37" s="332"/>
      <c r="L37" s="332"/>
      <c r="M37" s="332"/>
      <c r="N37" s="332"/>
      <c r="O37" s="333"/>
      <c r="P37" s="343">
        <f t="shared" si="10"/>
        <v>1</v>
      </c>
      <c r="Q37" s="344"/>
      <c r="R37" s="84"/>
    </row>
    <row r="38" spans="1:18" ht="15">
      <c r="A38" s="76" t="s">
        <v>2</v>
      </c>
      <c r="B38" s="23"/>
      <c r="C38" s="23"/>
      <c r="D38" s="355">
        <v>179</v>
      </c>
      <c r="E38" s="355"/>
      <c r="F38" s="355">
        <v>231</v>
      </c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410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191</v>
      </c>
      <c r="E40" s="357"/>
      <c r="F40" s="357">
        <f>SUM(F33:G38)</f>
        <v>249</v>
      </c>
      <c r="G40" s="357"/>
      <c r="H40" s="357">
        <f>SUM(H33:I38)</f>
        <v>0</v>
      </c>
      <c r="I40" s="357"/>
      <c r="J40" s="357">
        <f>SUM(J33:K38)</f>
        <v>0</v>
      </c>
      <c r="K40" s="357"/>
      <c r="L40" s="357">
        <f>SUM(L33:M38)</f>
        <v>0</v>
      </c>
      <c r="M40" s="357"/>
      <c r="N40" s="357">
        <f>SUM(N33:O38)</f>
        <v>0</v>
      </c>
      <c r="O40" s="357"/>
      <c r="P40" s="358">
        <f t="shared" si="10"/>
        <v>440</v>
      </c>
      <c r="Q40" s="359"/>
      <c r="R40" s="120">
        <f>SUM(D40:O40)</f>
        <v>440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218</v>
      </c>
      <c r="E42" s="43"/>
      <c r="F42" s="43">
        <f t="shared" ref="F42:N42" si="11">SUM(F8+F9+F14+F15+F5+F7+F6+F16)</f>
        <v>258</v>
      </c>
      <c r="G42" s="43"/>
      <c r="H42" s="43">
        <f t="shared" si="11"/>
        <v>0</v>
      </c>
      <c r="I42" s="43"/>
      <c r="J42" s="43">
        <f t="shared" si="11"/>
        <v>0</v>
      </c>
      <c r="K42" s="43"/>
      <c r="L42" s="43">
        <f>SUM(L8+L9+L14+L15+L5+L7+L6+L16)</f>
        <v>0</v>
      </c>
      <c r="M42" s="43"/>
      <c r="N42" s="43">
        <f t="shared" si="11"/>
        <v>0</v>
      </c>
      <c r="O42" s="43"/>
      <c r="P42" s="376">
        <f>SUM(D42+F42+H42+J42+L42+N42)</f>
        <v>476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229</v>
      </c>
      <c r="E43" s="43"/>
      <c r="F43" s="43">
        <f t="shared" ref="F43:N43" si="12">SUM(F10+F11+F5+F14+F15+F16+F7+F6)</f>
        <v>265</v>
      </c>
      <c r="G43" s="43"/>
      <c r="H43" s="43">
        <f t="shared" si="12"/>
        <v>0</v>
      </c>
      <c r="I43" s="43"/>
      <c r="J43" s="43">
        <f t="shared" si="12"/>
        <v>0</v>
      </c>
      <c r="K43" s="43"/>
      <c r="L43" s="43">
        <f t="shared" si="12"/>
        <v>0</v>
      </c>
      <c r="M43" s="43"/>
      <c r="N43" s="43">
        <f t="shared" si="12"/>
        <v>0</v>
      </c>
      <c r="O43" s="43"/>
      <c r="P43" s="376">
        <f>SUM(D43+F43+H43+J43+L43+N43)</f>
        <v>494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240</v>
      </c>
      <c r="E44" s="44"/>
      <c r="F44" s="44">
        <f t="shared" ref="F44:N44" si="13">SUM(F12+F13+F14+F15+F16+F5+F7+F6)</f>
        <v>285</v>
      </c>
      <c r="G44" s="44"/>
      <c r="H44" s="44">
        <f t="shared" si="13"/>
        <v>0</v>
      </c>
      <c r="I44" s="44"/>
      <c r="J44" s="44">
        <f t="shared" si="13"/>
        <v>0</v>
      </c>
      <c r="K44" s="44"/>
      <c r="L44" s="44">
        <f t="shared" si="13"/>
        <v>0</v>
      </c>
      <c r="M44" s="44"/>
      <c r="N44" s="44">
        <f t="shared" si="13"/>
        <v>0</v>
      </c>
      <c r="O44" s="44"/>
      <c r="P44" s="382">
        <f>SUM(D44+F44+H44+J44+L44+N44)</f>
        <v>525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687</v>
      </c>
      <c r="E45" s="46"/>
      <c r="F45" s="45">
        <f>SUM(F42:F44)</f>
        <v>808</v>
      </c>
      <c r="G45" s="47"/>
      <c r="H45" s="45">
        <f>SUM(H42:H44)</f>
        <v>0</v>
      </c>
      <c r="I45" s="46"/>
      <c r="J45" s="45">
        <f>SUM(J42:J44)</f>
        <v>0</v>
      </c>
      <c r="K45" s="46"/>
      <c r="L45" s="45">
        <f>SUM(L42:L44)</f>
        <v>0</v>
      </c>
      <c r="M45" s="46"/>
      <c r="N45" s="45">
        <f>SUM(N42:N44)</f>
        <v>0</v>
      </c>
      <c r="O45" s="46"/>
      <c r="P45" s="362">
        <f>SUM(P42:P44)</f>
        <v>1495</v>
      </c>
      <c r="Q45" s="363"/>
      <c r="R45" s="120">
        <f>SUM(D45:N45)</f>
        <v>1495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/>
      <c r="I49" s="103"/>
      <c r="J49" s="102"/>
      <c r="K49" s="103"/>
      <c r="L49" s="102"/>
      <c r="M49" s="104"/>
      <c r="N49" s="102"/>
      <c r="O49" s="105"/>
      <c r="P49" s="106">
        <f>SUM(D49+F49+H49+J49+L49+N49)</f>
        <v>0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0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0</v>
      </c>
      <c r="Q50" s="54"/>
      <c r="R50" s="122">
        <f>SUM(D50:O50)</f>
        <v>0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K54" sqref="K5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42702</v>
      </c>
      <c r="E2" s="330"/>
      <c r="F2" s="330">
        <v>42704</v>
      </c>
      <c r="G2" s="330"/>
      <c r="H2" s="330">
        <v>42705</v>
      </c>
      <c r="I2" s="330"/>
      <c r="J2" s="330">
        <v>42706</v>
      </c>
      <c r="K2" s="330"/>
      <c r="L2" s="330">
        <v>42707</v>
      </c>
      <c r="M2" s="330"/>
      <c r="N2" s="330">
        <v>42708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8" t="s">
        <v>28</v>
      </c>
      <c r="F4" s="85" t="s">
        <v>27</v>
      </c>
      <c r="G4" s="308" t="s">
        <v>28</v>
      </c>
      <c r="H4" s="85" t="s">
        <v>25</v>
      </c>
      <c r="I4" s="308" t="s">
        <v>28</v>
      </c>
      <c r="J4" s="85" t="s">
        <v>25</v>
      </c>
      <c r="K4" s="308" t="s">
        <v>28</v>
      </c>
      <c r="L4" s="85" t="s">
        <v>25</v>
      </c>
      <c r="M4" s="308" t="s">
        <v>28</v>
      </c>
      <c r="N4" s="85" t="s">
        <v>25</v>
      </c>
      <c r="O4" s="308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/>
      <c r="E5" s="25">
        <f>SUM(C5*D5)</f>
        <v>0</v>
      </c>
      <c r="F5" s="143"/>
      <c r="G5" s="25">
        <f>SUM(C5*F5)</f>
        <v>0</v>
      </c>
      <c r="H5" s="143">
        <v>21</v>
      </c>
      <c r="I5" s="25">
        <f>SUM(C5*H5)</f>
        <v>1050</v>
      </c>
      <c r="J5" s="143">
        <v>22</v>
      </c>
      <c r="K5" s="26">
        <f>SUM(C5*J5)</f>
        <v>1100</v>
      </c>
      <c r="L5" s="143">
        <v>29</v>
      </c>
      <c r="M5" s="25">
        <f>SUM(C5*L5)</f>
        <v>1450</v>
      </c>
      <c r="N5" s="143"/>
      <c r="O5" s="86"/>
      <c r="P5" s="152">
        <f t="shared" ref="P5:Q14" si="0">SUM(D5+F5+H5+J5+L5+N5)</f>
        <v>72</v>
      </c>
      <c r="Q5" s="21">
        <f t="shared" si="0"/>
        <v>3600</v>
      </c>
      <c r="R5" s="84"/>
    </row>
    <row r="6" spans="1:18">
      <c r="A6" s="74" t="s">
        <v>39</v>
      </c>
      <c r="B6" s="1" t="s">
        <v>1</v>
      </c>
      <c r="C6" s="16">
        <v>25</v>
      </c>
      <c r="D6" s="144"/>
      <c r="E6" s="25">
        <f t="shared" ref="E6:E13" si="1">SUM(C6*D6)</f>
        <v>0</v>
      </c>
      <c r="F6" s="144"/>
      <c r="G6" s="25">
        <f t="shared" ref="G6:G13" si="2">SUM(F6*C6)</f>
        <v>0</v>
      </c>
      <c r="H6" s="144">
        <v>77</v>
      </c>
      <c r="I6" s="25">
        <f t="shared" ref="I6:I13" si="3">SUM(C6*H6)</f>
        <v>1925</v>
      </c>
      <c r="J6" s="144">
        <v>13</v>
      </c>
      <c r="K6" s="26">
        <f t="shared" ref="K6:K13" si="4">SUM(C6*J6)</f>
        <v>325</v>
      </c>
      <c r="L6" s="144">
        <v>33</v>
      </c>
      <c r="M6" s="25">
        <f t="shared" ref="M6:M13" si="5">SUM(C6*L6)</f>
        <v>825</v>
      </c>
      <c r="N6" s="144"/>
      <c r="O6" s="128"/>
      <c r="P6" s="153">
        <f t="shared" si="0"/>
        <v>123</v>
      </c>
      <c r="Q6" s="21">
        <f t="shared" si="0"/>
        <v>3075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>
        <v>162</v>
      </c>
      <c r="I7" s="25"/>
      <c r="J7" s="144">
        <v>129</v>
      </c>
      <c r="K7" s="26"/>
      <c r="L7" s="144">
        <v>10</v>
      </c>
      <c r="M7" s="25"/>
      <c r="N7" s="144"/>
      <c r="O7" s="86"/>
      <c r="P7" s="153">
        <f>SUM(D7+F7+H7+J7+L7+N7)</f>
        <v>301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>
        <v>3</v>
      </c>
      <c r="M8" s="25">
        <f t="shared" si="5"/>
        <v>90</v>
      </c>
      <c r="N8" s="144"/>
      <c r="O8" s="86"/>
      <c r="P8" s="154">
        <f t="shared" si="0"/>
        <v>3</v>
      </c>
      <c r="Q8" s="22">
        <f t="shared" si="0"/>
        <v>90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>
        <v>2</v>
      </c>
      <c r="I9" s="25">
        <f t="shared" si="3"/>
        <v>30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2</v>
      </c>
      <c r="Q9" s="22">
        <f>SUM(E9+G9+I9+K9+M9+O9)</f>
        <v>30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>
        <v>1</v>
      </c>
      <c r="I10" s="25">
        <f t="shared" si="3"/>
        <v>20</v>
      </c>
      <c r="J10" s="144">
        <v>9</v>
      </c>
      <c r="K10" s="26">
        <f t="shared" si="4"/>
        <v>180</v>
      </c>
      <c r="L10" s="144">
        <v>9</v>
      </c>
      <c r="M10" s="25">
        <f t="shared" si="5"/>
        <v>180</v>
      </c>
      <c r="N10" s="144"/>
      <c r="O10" s="86"/>
      <c r="P10" s="154">
        <f t="shared" si="0"/>
        <v>19</v>
      </c>
      <c r="Q10" s="22">
        <f t="shared" si="0"/>
        <v>380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>
        <v>1</v>
      </c>
      <c r="I11" s="25">
        <f t="shared" si="3"/>
        <v>10</v>
      </c>
      <c r="J11" s="144">
        <v>1</v>
      </c>
      <c r="K11" s="26">
        <f t="shared" si="4"/>
        <v>10</v>
      </c>
      <c r="L11" s="144">
        <v>4</v>
      </c>
      <c r="M11" s="25">
        <f t="shared" si="5"/>
        <v>40</v>
      </c>
      <c r="N11" s="144"/>
      <c r="O11" s="86"/>
      <c r="P11" s="154">
        <f t="shared" si="0"/>
        <v>6</v>
      </c>
      <c r="Q11" s="22">
        <f t="shared" si="0"/>
        <v>60</v>
      </c>
      <c r="R11" s="84"/>
    </row>
    <row r="12" spans="1:18">
      <c r="A12" s="74" t="s">
        <v>4</v>
      </c>
      <c r="B12" s="1" t="s">
        <v>1</v>
      </c>
      <c r="C12" s="16">
        <v>20</v>
      </c>
      <c r="D12" s="144"/>
      <c r="E12" s="25">
        <f t="shared" si="1"/>
        <v>0</v>
      </c>
      <c r="F12" s="144"/>
      <c r="G12" s="25">
        <f t="shared" si="2"/>
        <v>0</v>
      </c>
      <c r="H12" s="144">
        <v>13</v>
      </c>
      <c r="I12" s="25">
        <f t="shared" si="3"/>
        <v>260</v>
      </c>
      <c r="J12" s="144">
        <v>17</v>
      </c>
      <c r="K12" s="26">
        <f t="shared" si="4"/>
        <v>340</v>
      </c>
      <c r="L12" s="144">
        <v>28</v>
      </c>
      <c r="M12" s="25">
        <f t="shared" si="5"/>
        <v>560</v>
      </c>
      <c r="N12" s="144"/>
      <c r="O12" s="86"/>
      <c r="P12" s="154">
        <f t="shared" si="0"/>
        <v>58</v>
      </c>
      <c r="Q12" s="22">
        <f t="shared" si="0"/>
        <v>1160</v>
      </c>
      <c r="R12" s="84"/>
    </row>
    <row r="13" spans="1:18">
      <c r="A13" s="74" t="s">
        <v>4</v>
      </c>
      <c r="B13" s="1" t="s">
        <v>1</v>
      </c>
      <c r="C13" s="15">
        <v>10</v>
      </c>
      <c r="D13" s="144"/>
      <c r="E13" s="25">
        <f t="shared" si="1"/>
        <v>0</v>
      </c>
      <c r="F13" s="144"/>
      <c r="G13" s="25">
        <f t="shared" si="2"/>
        <v>0</v>
      </c>
      <c r="H13" s="144">
        <v>16</v>
      </c>
      <c r="I13" s="25">
        <f t="shared" si="3"/>
        <v>160</v>
      </c>
      <c r="J13" s="144">
        <v>14</v>
      </c>
      <c r="K13" s="26">
        <f t="shared" si="4"/>
        <v>140</v>
      </c>
      <c r="L13" s="144">
        <v>65</v>
      </c>
      <c r="M13" s="25">
        <f t="shared" si="5"/>
        <v>650</v>
      </c>
      <c r="N13" s="144"/>
      <c r="O13" s="86"/>
      <c r="P13" s="154">
        <f t="shared" si="0"/>
        <v>95</v>
      </c>
      <c r="Q13" s="22">
        <f t="shared" si="0"/>
        <v>950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/>
      <c r="G15" s="29"/>
      <c r="H15" s="145">
        <v>3</v>
      </c>
      <c r="I15" s="29"/>
      <c r="J15" s="145">
        <v>1</v>
      </c>
      <c r="K15" s="30"/>
      <c r="L15" s="145">
        <v>1</v>
      </c>
      <c r="M15" s="29"/>
      <c r="N15" s="145"/>
      <c r="O15" s="86"/>
      <c r="P15" s="155">
        <f>SUM(D15+F15+H15+J15+L15+N15)</f>
        <v>5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118</v>
      </c>
      <c r="O16" s="88"/>
      <c r="P16" s="155">
        <f>SUM(D16+F16+H16+J16+L16+N16)</f>
        <v>118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0</v>
      </c>
      <c r="E17" s="168">
        <f>SUM(E5:E16)</f>
        <v>0</v>
      </c>
      <c r="F17" s="170">
        <f t="shared" ref="F17:Q17" si="6">SUM(F5:F16)</f>
        <v>0</v>
      </c>
      <c r="G17" s="168">
        <f t="shared" si="6"/>
        <v>0</v>
      </c>
      <c r="H17" s="170">
        <f t="shared" si="6"/>
        <v>296</v>
      </c>
      <c r="I17" s="168">
        <f t="shared" si="6"/>
        <v>3455</v>
      </c>
      <c r="J17" s="170">
        <f t="shared" si="6"/>
        <v>206</v>
      </c>
      <c r="K17" s="168">
        <f t="shared" si="6"/>
        <v>2095</v>
      </c>
      <c r="L17" s="170">
        <f t="shared" si="6"/>
        <v>182</v>
      </c>
      <c r="M17" s="168">
        <f t="shared" si="6"/>
        <v>3795</v>
      </c>
      <c r="N17" s="170">
        <f t="shared" si="6"/>
        <v>118</v>
      </c>
      <c r="O17" s="171">
        <f t="shared" si="6"/>
        <v>0</v>
      </c>
      <c r="P17" s="172">
        <f t="shared" si="6"/>
        <v>802</v>
      </c>
      <c r="Q17" s="173">
        <f t="shared" si="6"/>
        <v>9345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/>
      <c r="E21" s="237"/>
      <c r="F21" s="238"/>
      <c r="G21" s="237"/>
      <c r="H21" s="238">
        <v>18</v>
      </c>
      <c r="I21" s="237">
        <v>180</v>
      </c>
      <c r="J21" s="238">
        <v>15</v>
      </c>
      <c r="K21" s="237">
        <v>150</v>
      </c>
      <c r="L21" s="238">
        <v>46</v>
      </c>
      <c r="M21" s="237">
        <v>460</v>
      </c>
      <c r="N21" s="238">
        <v>34</v>
      </c>
      <c r="O21" s="237">
        <v>340</v>
      </c>
      <c r="P21" s="239">
        <f>SUM(N21+L21+J21+H21+F21+D21)</f>
        <v>113</v>
      </c>
      <c r="Q21" s="21">
        <f>SUM(M21+K21+I21+G21+E21+O21)</f>
        <v>1130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0</v>
      </c>
      <c r="E22" s="129">
        <f t="shared" si="7"/>
        <v>0</v>
      </c>
      <c r="F22" s="151">
        <f t="shared" si="7"/>
        <v>0</v>
      </c>
      <c r="G22" s="129">
        <f t="shared" si="7"/>
        <v>0</v>
      </c>
      <c r="H22" s="151">
        <f t="shared" si="7"/>
        <v>314</v>
      </c>
      <c r="I22" s="129">
        <f t="shared" si="7"/>
        <v>3635</v>
      </c>
      <c r="J22" s="151">
        <f t="shared" si="7"/>
        <v>221</v>
      </c>
      <c r="K22" s="129">
        <f t="shared" si="7"/>
        <v>2245</v>
      </c>
      <c r="L22" s="151">
        <f t="shared" si="7"/>
        <v>228</v>
      </c>
      <c r="M22" s="129">
        <f t="shared" si="7"/>
        <v>4255</v>
      </c>
      <c r="N22" s="151">
        <f t="shared" si="7"/>
        <v>152</v>
      </c>
      <c r="O22" s="129">
        <f t="shared" si="7"/>
        <v>340</v>
      </c>
      <c r="P22" s="151">
        <f t="shared" si="7"/>
        <v>915</v>
      </c>
      <c r="Q22" s="129">
        <f>SUM(Q17:Q21)</f>
        <v>10475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10"/>
      <c r="E25" s="58"/>
      <c r="F25" s="311"/>
      <c r="G25" s="59"/>
      <c r="H25" s="311"/>
      <c r="I25" s="59"/>
      <c r="J25" s="310">
        <v>1</v>
      </c>
      <c r="K25" s="58"/>
      <c r="L25" s="310"/>
      <c r="M25" s="59"/>
      <c r="N25" s="60"/>
      <c r="O25" s="311"/>
      <c r="P25" s="69">
        <f t="shared" ref="P25:Q32" si="8">SUM(D25+F25+H25+J25+L25+N25)</f>
        <v>1</v>
      </c>
      <c r="Q25" s="62">
        <f t="shared" si="8"/>
        <v>0</v>
      </c>
      <c r="R25" s="323">
        <f>SUM(P25:Q26)</f>
        <v>302</v>
      </c>
    </row>
    <row r="26" spans="1:18" ht="15" customHeight="1">
      <c r="A26" s="4" t="s">
        <v>8</v>
      </c>
      <c r="B26" s="23"/>
      <c r="C26" s="23"/>
      <c r="D26" s="6"/>
      <c r="E26" s="7"/>
      <c r="F26" s="6"/>
      <c r="G26" s="7"/>
      <c r="H26" s="6">
        <v>186</v>
      </c>
      <c r="I26" s="7"/>
      <c r="J26" s="309">
        <v>105</v>
      </c>
      <c r="K26" s="7"/>
      <c r="L26" s="6">
        <v>9</v>
      </c>
      <c r="M26" s="7"/>
      <c r="N26" s="309"/>
      <c r="O26" s="309">
        <v>1</v>
      </c>
      <c r="P26" s="70">
        <f t="shared" si="8"/>
        <v>300</v>
      </c>
      <c r="Q26" s="63">
        <f t="shared" si="8"/>
        <v>1</v>
      </c>
      <c r="R26" s="324"/>
    </row>
    <row r="27" spans="1:18">
      <c r="A27" s="4" t="s">
        <v>9</v>
      </c>
      <c r="B27" s="23"/>
      <c r="C27" s="23"/>
      <c r="D27" s="6"/>
      <c r="E27" s="7"/>
      <c r="F27" s="6"/>
      <c r="G27" s="7"/>
      <c r="H27" s="6"/>
      <c r="I27" s="7"/>
      <c r="J27" s="309">
        <v>3</v>
      </c>
      <c r="K27" s="7"/>
      <c r="L27" s="6">
        <v>58</v>
      </c>
      <c r="M27" s="9"/>
      <c r="N27" s="309"/>
      <c r="O27" s="309">
        <v>10</v>
      </c>
      <c r="P27" s="71">
        <f t="shared" si="8"/>
        <v>61</v>
      </c>
      <c r="Q27" s="63">
        <f t="shared" si="8"/>
        <v>10</v>
      </c>
      <c r="R27" s="325">
        <f>SUM(P27:Q28)</f>
        <v>84</v>
      </c>
    </row>
    <row r="28" spans="1:18" ht="15" customHeight="1">
      <c r="A28" s="4" t="s">
        <v>10</v>
      </c>
      <c r="B28" s="23"/>
      <c r="C28" s="23"/>
      <c r="D28" s="6"/>
      <c r="E28" s="7"/>
      <c r="F28" s="6"/>
      <c r="G28" s="7"/>
      <c r="H28" s="6">
        <v>4</v>
      </c>
      <c r="I28" s="7"/>
      <c r="J28" s="309">
        <v>5</v>
      </c>
      <c r="K28" s="7"/>
      <c r="L28" s="6">
        <v>3</v>
      </c>
      <c r="M28" s="9"/>
      <c r="N28" s="309"/>
      <c r="O28" s="309">
        <v>1</v>
      </c>
      <c r="P28" s="71">
        <f t="shared" si="8"/>
        <v>12</v>
      </c>
      <c r="Q28" s="63">
        <f t="shared" si="8"/>
        <v>1</v>
      </c>
      <c r="R28" s="326"/>
    </row>
    <row r="29" spans="1:18">
      <c r="A29" s="4" t="s">
        <v>11</v>
      </c>
      <c r="B29" s="23"/>
      <c r="C29" s="23"/>
      <c r="D29" s="6"/>
      <c r="E29" s="7"/>
      <c r="F29" s="6"/>
      <c r="G29" s="7"/>
      <c r="H29" s="6">
        <v>13</v>
      </c>
      <c r="I29" s="7"/>
      <c r="J29" s="309">
        <v>6</v>
      </c>
      <c r="K29" s="7"/>
      <c r="L29" s="6">
        <v>30</v>
      </c>
      <c r="M29" s="9"/>
      <c r="N29" s="309"/>
      <c r="O29" s="309">
        <v>31</v>
      </c>
      <c r="P29" s="71">
        <f t="shared" si="8"/>
        <v>49</v>
      </c>
      <c r="Q29" s="63">
        <f t="shared" si="8"/>
        <v>31</v>
      </c>
      <c r="R29" s="174">
        <f>SUM(P29:Q29)</f>
        <v>80</v>
      </c>
    </row>
    <row r="30" spans="1:18">
      <c r="A30" s="4" t="s">
        <v>12</v>
      </c>
      <c r="B30" s="23"/>
      <c r="C30" s="23"/>
      <c r="D30" s="6"/>
      <c r="E30" s="7"/>
      <c r="F30" s="6"/>
      <c r="G30" s="7"/>
      <c r="H30" s="6">
        <v>78</v>
      </c>
      <c r="I30" s="7">
        <v>2</v>
      </c>
      <c r="J30" s="309">
        <v>78</v>
      </c>
      <c r="K30" s="7">
        <v>1</v>
      </c>
      <c r="L30" s="6">
        <v>75</v>
      </c>
      <c r="M30" s="9">
        <v>1</v>
      </c>
      <c r="N30" s="309"/>
      <c r="O30" s="309">
        <v>65</v>
      </c>
      <c r="P30" s="71">
        <f t="shared" si="8"/>
        <v>231</v>
      </c>
      <c r="Q30" s="63">
        <f t="shared" si="8"/>
        <v>69</v>
      </c>
      <c r="R30" s="174">
        <f>SUM(P30:Q30)</f>
        <v>300</v>
      </c>
    </row>
    <row r="31" spans="1:18">
      <c r="A31" s="4" t="s">
        <v>44</v>
      </c>
      <c r="B31" s="23"/>
      <c r="C31" s="23"/>
      <c r="D31" s="17"/>
      <c r="E31" s="34"/>
      <c r="F31" s="17"/>
      <c r="G31" s="34"/>
      <c r="H31" s="17">
        <v>12</v>
      </c>
      <c r="I31" s="34">
        <v>1</v>
      </c>
      <c r="J31" s="35">
        <v>7</v>
      </c>
      <c r="K31" s="34"/>
      <c r="L31" s="17">
        <v>6</v>
      </c>
      <c r="M31" s="31"/>
      <c r="N31" s="35"/>
      <c r="O31" s="35">
        <v>10</v>
      </c>
      <c r="P31" s="72">
        <f t="shared" si="8"/>
        <v>25</v>
      </c>
      <c r="Q31" s="64">
        <f t="shared" si="8"/>
        <v>11</v>
      </c>
      <c r="R31" s="175">
        <f>SUM(P31:Q31)</f>
        <v>36</v>
      </c>
    </row>
    <row r="32" spans="1:18" ht="15" thickBot="1">
      <c r="A32" s="114"/>
      <c r="B32" s="111"/>
      <c r="C32" s="111"/>
      <c r="D32" s="37">
        <f t="shared" ref="D32:M32" si="9">SUM(D25:D31)</f>
        <v>0</v>
      </c>
      <c r="E32" s="38">
        <f t="shared" si="9"/>
        <v>0</v>
      </c>
      <c r="F32" s="32">
        <f t="shared" si="9"/>
        <v>0</v>
      </c>
      <c r="G32" s="39">
        <f t="shared" si="9"/>
        <v>0</v>
      </c>
      <c r="H32" s="32">
        <f t="shared" si="9"/>
        <v>293</v>
      </c>
      <c r="I32" s="39">
        <f t="shared" si="9"/>
        <v>3</v>
      </c>
      <c r="J32" s="40">
        <f t="shared" si="9"/>
        <v>205</v>
      </c>
      <c r="K32" s="39">
        <f t="shared" si="9"/>
        <v>1</v>
      </c>
      <c r="L32" s="40">
        <f t="shared" si="9"/>
        <v>181</v>
      </c>
      <c r="M32" s="38">
        <f t="shared" si="9"/>
        <v>1</v>
      </c>
      <c r="N32" s="40"/>
      <c r="O32" s="68">
        <f>SUM(O25:O31)</f>
        <v>118</v>
      </c>
      <c r="P32" s="73">
        <f>SUM(P25:P31)</f>
        <v>679</v>
      </c>
      <c r="Q32" s="33">
        <f t="shared" si="8"/>
        <v>123</v>
      </c>
      <c r="R32" s="61">
        <f>SUM(P32:Q32)</f>
        <v>802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118</v>
      </c>
    </row>
    <row r="35" spans="1:18">
      <c r="A35" s="3" t="s">
        <v>15</v>
      </c>
      <c r="B35" s="23"/>
      <c r="C35" s="23"/>
      <c r="D35" s="355"/>
      <c r="E35" s="355"/>
      <c r="F35" s="355"/>
      <c r="G35" s="355"/>
      <c r="H35" s="355">
        <v>12</v>
      </c>
      <c r="I35" s="355"/>
      <c r="J35" s="332">
        <v>8</v>
      </c>
      <c r="K35" s="356"/>
      <c r="L35" s="355">
        <v>7</v>
      </c>
      <c r="M35" s="355"/>
      <c r="N35" s="332"/>
      <c r="O35" s="333"/>
      <c r="P35" s="343">
        <f t="shared" si="10"/>
        <v>27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/>
      <c r="E37" s="355"/>
      <c r="F37" s="355"/>
      <c r="G37" s="355"/>
      <c r="H37" s="355">
        <v>1</v>
      </c>
      <c r="I37" s="355"/>
      <c r="J37" s="332">
        <v>1</v>
      </c>
      <c r="K37" s="332"/>
      <c r="L37" s="332"/>
      <c r="M37" s="332"/>
      <c r="N37" s="332"/>
      <c r="O37" s="333"/>
      <c r="P37" s="343">
        <f t="shared" si="10"/>
        <v>2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>
        <v>162</v>
      </c>
      <c r="I38" s="355"/>
      <c r="J38" s="332">
        <v>129</v>
      </c>
      <c r="K38" s="332"/>
      <c r="L38" s="332">
        <v>10</v>
      </c>
      <c r="M38" s="332"/>
      <c r="N38" s="332"/>
      <c r="O38" s="333"/>
      <c r="P38" s="343">
        <f t="shared" si="10"/>
        <v>301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0</v>
      </c>
      <c r="E40" s="357"/>
      <c r="F40" s="357">
        <f>SUM(F33:G38)</f>
        <v>0</v>
      </c>
      <c r="G40" s="357"/>
      <c r="H40" s="357">
        <f>SUM(H33:I38)</f>
        <v>175</v>
      </c>
      <c r="I40" s="357"/>
      <c r="J40" s="357">
        <f>SUM(J33:K38)</f>
        <v>138</v>
      </c>
      <c r="K40" s="357"/>
      <c r="L40" s="357">
        <f>SUM(L33:M38)</f>
        <v>17</v>
      </c>
      <c r="M40" s="357"/>
      <c r="N40" s="357">
        <f>SUM(N33:O38)</f>
        <v>0</v>
      </c>
      <c r="O40" s="357"/>
      <c r="P40" s="358">
        <f t="shared" si="10"/>
        <v>330</v>
      </c>
      <c r="Q40" s="359"/>
      <c r="R40" s="120">
        <f>SUM(D40:O40)</f>
        <v>330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0</v>
      </c>
      <c r="E42" s="43"/>
      <c r="F42" s="43">
        <f t="shared" ref="F42:N42" si="11">SUM(F8+F9+F14+F15+F5+F7+F6+F16)</f>
        <v>0</v>
      </c>
      <c r="G42" s="43"/>
      <c r="H42" s="43">
        <f t="shared" si="11"/>
        <v>265</v>
      </c>
      <c r="I42" s="43"/>
      <c r="J42" s="43">
        <f t="shared" si="11"/>
        <v>165</v>
      </c>
      <c r="K42" s="43"/>
      <c r="L42" s="43">
        <f>SUM(L8+L9+L14+L15+L5+L7+L6+L16)</f>
        <v>76</v>
      </c>
      <c r="M42" s="43"/>
      <c r="N42" s="43">
        <f t="shared" si="11"/>
        <v>118</v>
      </c>
      <c r="O42" s="43"/>
      <c r="P42" s="376">
        <f>SUM(D42+F42+H42+J42+L42+N42)</f>
        <v>624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0</v>
      </c>
      <c r="E43" s="43"/>
      <c r="F43" s="43">
        <f t="shared" ref="F43:N43" si="12">SUM(F10+F11+F5+F14+F15+F16+F7+F6)</f>
        <v>0</v>
      </c>
      <c r="G43" s="43"/>
      <c r="H43" s="43">
        <f t="shared" si="12"/>
        <v>265</v>
      </c>
      <c r="I43" s="43"/>
      <c r="J43" s="43">
        <f t="shared" si="12"/>
        <v>175</v>
      </c>
      <c r="K43" s="43"/>
      <c r="L43" s="43">
        <f t="shared" si="12"/>
        <v>86</v>
      </c>
      <c r="M43" s="43"/>
      <c r="N43" s="43">
        <f t="shared" si="12"/>
        <v>118</v>
      </c>
      <c r="O43" s="43"/>
      <c r="P43" s="376">
        <f>SUM(D43+F43+H43+J43+L43+N43)</f>
        <v>644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0</v>
      </c>
      <c r="E44" s="44"/>
      <c r="F44" s="44">
        <f t="shared" ref="F44:N44" si="13">SUM(F12+F13+F14+F15+F16+F5+F7+F6)</f>
        <v>0</v>
      </c>
      <c r="G44" s="44"/>
      <c r="H44" s="44">
        <f t="shared" si="13"/>
        <v>292</v>
      </c>
      <c r="I44" s="44"/>
      <c r="J44" s="44">
        <f t="shared" si="13"/>
        <v>196</v>
      </c>
      <c r="K44" s="44"/>
      <c r="L44" s="44">
        <f t="shared" si="13"/>
        <v>166</v>
      </c>
      <c r="M44" s="44"/>
      <c r="N44" s="44">
        <f t="shared" si="13"/>
        <v>118</v>
      </c>
      <c r="O44" s="44"/>
      <c r="P44" s="382">
        <f>SUM(D44+F44+H44+J44+L44+N44)</f>
        <v>772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0</v>
      </c>
      <c r="E45" s="46"/>
      <c r="F45" s="45">
        <f>SUM(F42:F44)</f>
        <v>0</v>
      </c>
      <c r="G45" s="47"/>
      <c r="H45" s="45">
        <f>SUM(H42:H44)</f>
        <v>822</v>
      </c>
      <c r="I45" s="46"/>
      <c r="J45" s="45">
        <f>SUM(J42:J44)</f>
        <v>536</v>
      </c>
      <c r="K45" s="46"/>
      <c r="L45" s="45">
        <f>SUM(L42:L44)</f>
        <v>328</v>
      </c>
      <c r="M45" s="46"/>
      <c r="N45" s="45">
        <f>SUM(N42:N44)</f>
        <v>354</v>
      </c>
      <c r="O45" s="46"/>
      <c r="P45" s="362">
        <f>SUM(P42:P44)</f>
        <v>2040</v>
      </c>
      <c r="Q45" s="363"/>
      <c r="R45" s="120">
        <f>SUM(D45:N45)</f>
        <v>2040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223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223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223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223</v>
      </c>
      <c r="Q50" s="54"/>
      <c r="R50" s="122">
        <f>SUM(D50:O50)</f>
        <v>223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T27" sqref="T27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42702</v>
      </c>
      <c r="E2" s="330"/>
      <c r="F2" s="330">
        <v>42704</v>
      </c>
      <c r="G2" s="330"/>
      <c r="H2" s="330">
        <v>42705</v>
      </c>
      <c r="I2" s="330"/>
      <c r="J2" s="330">
        <v>42706</v>
      </c>
      <c r="K2" s="330"/>
      <c r="L2" s="330">
        <v>42707</v>
      </c>
      <c r="M2" s="330"/>
      <c r="N2" s="330">
        <v>42708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8" t="s">
        <v>28</v>
      </c>
      <c r="F4" s="85" t="s">
        <v>27</v>
      </c>
      <c r="G4" s="308" t="s">
        <v>28</v>
      </c>
      <c r="H4" s="85" t="s">
        <v>25</v>
      </c>
      <c r="I4" s="308" t="s">
        <v>28</v>
      </c>
      <c r="J4" s="85" t="s">
        <v>25</v>
      </c>
      <c r="K4" s="308" t="s">
        <v>28</v>
      </c>
      <c r="L4" s="85" t="s">
        <v>25</v>
      </c>
      <c r="M4" s="308" t="s">
        <v>28</v>
      </c>
      <c r="N4" s="85" t="s">
        <v>25</v>
      </c>
      <c r="O4" s="308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16</v>
      </c>
      <c r="E5" s="25">
        <f>SUM(C5*D5)</f>
        <v>800</v>
      </c>
      <c r="F5" s="143">
        <v>15</v>
      </c>
      <c r="G5" s="25">
        <f>SUM(C5*F5)</f>
        <v>750</v>
      </c>
      <c r="H5" s="143">
        <v>21</v>
      </c>
      <c r="I5" s="25">
        <f>SUM(C5*H5)</f>
        <v>1050</v>
      </c>
      <c r="J5" s="143">
        <v>22</v>
      </c>
      <c r="K5" s="26">
        <f>SUM(C5*J5)</f>
        <v>1100</v>
      </c>
      <c r="L5" s="143">
        <v>29</v>
      </c>
      <c r="M5" s="25">
        <f>SUM(C5*L5)</f>
        <v>1450</v>
      </c>
      <c r="N5" s="143"/>
      <c r="O5" s="86"/>
      <c r="P5" s="152">
        <f t="shared" ref="P5:Q14" si="0">SUM(D5+F5+H5+J5+L5+N5)</f>
        <v>103</v>
      </c>
      <c r="Q5" s="21">
        <f t="shared" si="0"/>
        <v>5150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22</v>
      </c>
      <c r="E6" s="25">
        <f t="shared" ref="E6:E13" si="1">SUM(C6*D6)</f>
        <v>550</v>
      </c>
      <c r="F6" s="144">
        <v>12</v>
      </c>
      <c r="G6" s="25">
        <f t="shared" ref="G6:G13" si="2">SUM(F6*C6)</f>
        <v>300</v>
      </c>
      <c r="H6" s="144">
        <v>77</v>
      </c>
      <c r="I6" s="25">
        <f t="shared" ref="I6:I13" si="3">SUM(C6*H6)</f>
        <v>1925</v>
      </c>
      <c r="J6" s="144">
        <v>13</v>
      </c>
      <c r="K6" s="26">
        <f t="shared" ref="K6:K13" si="4">SUM(C6*J6)</f>
        <v>325</v>
      </c>
      <c r="L6" s="144">
        <v>33</v>
      </c>
      <c r="M6" s="25">
        <f t="shared" ref="M6:M13" si="5">SUM(C6*L6)</f>
        <v>825</v>
      </c>
      <c r="N6" s="144"/>
      <c r="O6" s="128"/>
      <c r="P6" s="153">
        <f t="shared" si="0"/>
        <v>157</v>
      </c>
      <c r="Q6" s="21">
        <f t="shared" si="0"/>
        <v>3925</v>
      </c>
      <c r="R6" s="84"/>
    </row>
    <row r="7" spans="1:18">
      <c r="A7" s="74" t="s">
        <v>2</v>
      </c>
      <c r="B7" s="1"/>
      <c r="C7" s="16"/>
      <c r="D7" s="144">
        <v>179</v>
      </c>
      <c r="E7" s="25"/>
      <c r="F7" s="144">
        <v>231</v>
      </c>
      <c r="G7" s="25"/>
      <c r="H7" s="144">
        <v>162</v>
      </c>
      <c r="I7" s="25"/>
      <c r="J7" s="144">
        <v>129</v>
      </c>
      <c r="K7" s="26"/>
      <c r="L7" s="144">
        <v>10</v>
      </c>
      <c r="M7" s="25"/>
      <c r="N7" s="144"/>
      <c r="O7" s="86"/>
      <c r="P7" s="153">
        <f>SUM(D7+F7+H7+J7+L7+N7)</f>
        <v>711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>
        <v>3</v>
      </c>
      <c r="M8" s="25">
        <f t="shared" si="5"/>
        <v>90</v>
      </c>
      <c r="N8" s="144"/>
      <c r="O8" s="86"/>
      <c r="P8" s="154">
        <f t="shared" si="0"/>
        <v>3</v>
      </c>
      <c r="Q8" s="22">
        <f t="shared" si="0"/>
        <v>90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>
        <v>2</v>
      </c>
      <c r="I9" s="25">
        <f t="shared" si="3"/>
        <v>30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2</v>
      </c>
      <c r="Q9" s="22">
        <f>SUM(E9+G9+I9+K9+M9+O9)</f>
        <v>30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9</v>
      </c>
      <c r="E10" s="25">
        <f t="shared" si="1"/>
        <v>180</v>
      </c>
      <c r="F10" s="144">
        <v>2</v>
      </c>
      <c r="G10" s="25">
        <f t="shared" si="2"/>
        <v>40</v>
      </c>
      <c r="H10" s="144">
        <v>1</v>
      </c>
      <c r="I10" s="25">
        <f t="shared" si="3"/>
        <v>20</v>
      </c>
      <c r="J10" s="144">
        <v>9</v>
      </c>
      <c r="K10" s="26">
        <f t="shared" si="4"/>
        <v>180</v>
      </c>
      <c r="L10" s="144">
        <v>9</v>
      </c>
      <c r="M10" s="25">
        <f t="shared" si="5"/>
        <v>180</v>
      </c>
      <c r="N10" s="144"/>
      <c r="O10" s="86"/>
      <c r="P10" s="154">
        <f t="shared" si="0"/>
        <v>30</v>
      </c>
      <c r="Q10" s="22">
        <f t="shared" si="0"/>
        <v>600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2</v>
      </c>
      <c r="E11" s="25">
        <f t="shared" si="1"/>
        <v>20</v>
      </c>
      <c r="F11" s="144">
        <v>5</v>
      </c>
      <c r="G11" s="25">
        <f t="shared" si="2"/>
        <v>50</v>
      </c>
      <c r="H11" s="144">
        <v>1</v>
      </c>
      <c r="I11" s="25">
        <f t="shared" si="3"/>
        <v>10</v>
      </c>
      <c r="J11" s="144">
        <v>1</v>
      </c>
      <c r="K11" s="26">
        <f t="shared" si="4"/>
        <v>10</v>
      </c>
      <c r="L11" s="144">
        <v>4</v>
      </c>
      <c r="M11" s="25">
        <f t="shared" si="5"/>
        <v>40</v>
      </c>
      <c r="N11" s="144"/>
      <c r="O11" s="86"/>
      <c r="P11" s="154">
        <f t="shared" si="0"/>
        <v>13</v>
      </c>
      <c r="Q11" s="22">
        <f t="shared" si="0"/>
        <v>130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14</v>
      </c>
      <c r="E12" s="25">
        <f t="shared" si="1"/>
        <v>280</v>
      </c>
      <c r="F12" s="144">
        <v>18</v>
      </c>
      <c r="G12" s="25">
        <f t="shared" si="2"/>
        <v>360</v>
      </c>
      <c r="H12" s="144">
        <v>13</v>
      </c>
      <c r="I12" s="25">
        <f t="shared" si="3"/>
        <v>260</v>
      </c>
      <c r="J12" s="144">
        <v>17</v>
      </c>
      <c r="K12" s="26">
        <f t="shared" si="4"/>
        <v>340</v>
      </c>
      <c r="L12" s="144">
        <v>28</v>
      </c>
      <c r="M12" s="25">
        <f t="shared" si="5"/>
        <v>560</v>
      </c>
      <c r="N12" s="144"/>
      <c r="O12" s="86"/>
      <c r="P12" s="154">
        <f t="shared" si="0"/>
        <v>90</v>
      </c>
      <c r="Q12" s="22">
        <f t="shared" si="0"/>
        <v>1800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8</v>
      </c>
      <c r="E13" s="25">
        <f t="shared" si="1"/>
        <v>80</v>
      </c>
      <c r="F13" s="144">
        <v>9</v>
      </c>
      <c r="G13" s="25">
        <f t="shared" si="2"/>
        <v>90</v>
      </c>
      <c r="H13" s="144">
        <v>16</v>
      </c>
      <c r="I13" s="25">
        <f t="shared" si="3"/>
        <v>160</v>
      </c>
      <c r="J13" s="144">
        <v>14</v>
      </c>
      <c r="K13" s="26">
        <f t="shared" si="4"/>
        <v>140</v>
      </c>
      <c r="L13" s="144">
        <v>65</v>
      </c>
      <c r="M13" s="25">
        <f t="shared" si="5"/>
        <v>650</v>
      </c>
      <c r="N13" s="144"/>
      <c r="O13" s="86"/>
      <c r="P13" s="154">
        <f t="shared" si="0"/>
        <v>112</v>
      </c>
      <c r="Q13" s="22">
        <f t="shared" si="0"/>
        <v>1120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</v>
      </c>
      <c r="E15" s="25"/>
      <c r="F15" s="145"/>
      <c r="G15" s="29"/>
      <c r="H15" s="145">
        <v>3</v>
      </c>
      <c r="I15" s="29"/>
      <c r="J15" s="145">
        <v>1</v>
      </c>
      <c r="K15" s="30"/>
      <c r="L15" s="145">
        <v>1</v>
      </c>
      <c r="M15" s="29"/>
      <c r="N15" s="145"/>
      <c r="O15" s="86"/>
      <c r="P15" s="155">
        <f>SUM(D15+F15+H15+J15+L15+N15)</f>
        <v>6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118</v>
      </c>
      <c r="O16" s="88"/>
      <c r="P16" s="155">
        <f>SUM(D16+F16+H16+J16+L16+N16)</f>
        <v>118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251</v>
      </c>
      <c r="E17" s="168">
        <f>SUM(E5:E16)</f>
        <v>1910</v>
      </c>
      <c r="F17" s="170">
        <f t="shared" ref="F17:Q17" si="6">SUM(F5:F16)</f>
        <v>292</v>
      </c>
      <c r="G17" s="168">
        <f t="shared" si="6"/>
        <v>1590</v>
      </c>
      <c r="H17" s="170">
        <f t="shared" si="6"/>
        <v>296</v>
      </c>
      <c r="I17" s="168">
        <f t="shared" si="6"/>
        <v>3455</v>
      </c>
      <c r="J17" s="170">
        <f t="shared" si="6"/>
        <v>206</v>
      </c>
      <c r="K17" s="168">
        <f t="shared" si="6"/>
        <v>2095</v>
      </c>
      <c r="L17" s="170">
        <f t="shared" si="6"/>
        <v>182</v>
      </c>
      <c r="M17" s="168">
        <f t="shared" si="6"/>
        <v>3795</v>
      </c>
      <c r="N17" s="170">
        <f t="shared" si="6"/>
        <v>118</v>
      </c>
      <c r="O17" s="171">
        <f t="shared" si="6"/>
        <v>0</v>
      </c>
      <c r="P17" s="172">
        <f t="shared" si="6"/>
        <v>1345</v>
      </c>
      <c r="Q17" s="173">
        <f t="shared" si="6"/>
        <v>12845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21</v>
      </c>
      <c r="E21" s="237">
        <v>210</v>
      </c>
      <c r="F21" s="238">
        <v>11</v>
      </c>
      <c r="G21" s="237">
        <v>110</v>
      </c>
      <c r="H21" s="238">
        <v>18</v>
      </c>
      <c r="I21" s="237">
        <v>180</v>
      </c>
      <c r="J21" s="238">
        <v>15</v>
      </c>
      <c r="K21" s="237">
        <v>150</v>
      </c>
      <c r="L21" s="238">
        <v>46</v>
      </c>
      <c r="M21" s="237">
        <v>460</v>
      </c>
      <c r="N21" s="238">
        <v>34</v>
      </c>
      <c r="O21" s="237">
        <v>340</v>
      </c>
      <c r="P21" s="239">
        <f>SUM(N21+L21+J21+H21+F21+D21)</f>
        <v>145</v>
      </c>
      <c r="Q21" s="21">
        <f>SUM(M21+K21+I21+G21+E21+O21)</f>
        <v>1450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272</v>
      </c>
      <c r="E22" s="129">
        <f t="shared" si="7"/>
        <v>2120</v>
      </c>
      <c r="F22" s="151">
        <f t="shared" si="7"/>
        <v>303</v>
      </c>
      <c r="G22" s="129">
        <f t="shared" si="7"/>
        <v>1700</v>
      </c>
      <c r="H22" s="151">
        <f t="shared" si="7"/>
        <v>314</v>
      </c>
      <c r="I22" s="129">
        <f t="shared" si="7"/>
        <v>3635</v>
      </c>
      <c r="J22" s="151">
        <f t="shared" si="7"/>
        <v>221</v>
      </c>
      <c r="K22" s="129">
        <f t="shared" si="7"/>
        <v>2245</v>
      </c>
      <c r="L22" s="151">
        <f t="shared" si="7"/>
        <v>228</v>
      </c>
      <c r="M22" s="129">
        <f t="shared" si="7"/>
        <v>4255</v>
      </c>
      <c r="N22" s="151">
        <f t="shared" si="7"/>
        <v>152</v>
      </c>
      <c r="O22" s="129">
        <f t="shared" si="7"/>
        <v>340</v>
      </c>
      <c r="P22" s="151">
        <f t="shared" si="7"/>
        <v>1490</v>
      </c>
      <c r="Q22" s="129">
        <f>SUM(Q17:Q21)</f>
        <v>14295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10"/>
      <c r="E25" s="58"/>
      <c r="F25" s="311"/>
      <c r="G25" s="59"/>
      <c r="H25" s="311"/>
      <c r="I25" s="59"/>
      <c r="J25" s="310">
        <v>1</v>
      </c>
      <c r="K25" s="58"/>
      <c r="L25" s="310"/>
      <c r="M25" s="59"/>
      <c r="N25" s="60"/>
      <c r="O25" s="311"/>
      <c r="P25" s="69">
        <f t="shared" ref="P25:Q32" si="8">SUM(D25+F25+H25+J25+L25+N25)</f>
        <v>1</v>
      </c>
      <c r="Q25" s="62">
        <f t="shared" si="8"/>
        <v>0</v>
      </c>
      <c r="R25" s="323">
        <f>SUM(P25:Q26)</f>
        <v>651</v>
      </c>
    </row>
    <row r="26" spans="1:18" ht="15" customHeight="1">
      <c r="A26" s="4" t="s">
        <v>8</v>
      </c>
      <c r="B26" s="23"/>
      <c r="C26" s="23"/>
      <c r="D26" s="6">
        <v>150</v>
      </c>
      <c r="E26" s="7"/>
      <c r="F26" s="6">
        <v>199</v>
      </c>
      <c r="G26" s="7"/>
      <c r="H26" s="6">
        <v>186</v>
      </c>
      <c r="I26" s="7"/>
      <c r="J26" s="309">
        <v>105</v>
      </c>
      <c r="K26" s="7"/>
      <c r="L26" s="6">
        <v>9</v>
      </c>
      <c r="M26" s="7"/>
      <c r="N26" s="309"/>
      <c r="O26" s="309">
        <v>1</v>
      </c>
      <c r="P26" s="70">
        <f t="shared" si="8"/>
        <v>649</v>
      </c>
      <c r="Q26" s="63">
        <f t="shared" si="8"/>
        <v>1</v>
      </c>
      <c r="R26" s="324"/>
    </row>
    <row r="27" spans="1:18">
      <c r="A27" s="4" t="s">
        <v>9</v>
      </c>
      <c r="B27" s="23"/>
      <c r="C27" s="23"/>
      <c r="D27" s="6">
        <v>8</v>
      </c>
      <c r="E27" s="7"/>
      <c r="F27" s="6">
        <v>1</v>
      </c>
      <c r="G27" s="7"/>
      <c r="H27" s="6"/>
      <c r="I27" s="7"/>
      <c r="J27" s="309">
        <v>3</v>
      </c>
      <c r="K27" s="7"/>
      <c r="L27" s="6">
        <v>58</v>
      </c>
      <c r="M27" s="9"/>
      <c r="N27" s="309"/>
      <c r="O27" s="309">
        <v>10</v>
      </c>
      <c r="P27" s="71">
        <f t="shared" si="8"/>
        <v>70</v>
      </c>
      <c r="Q27" s="63">
        <f t="shared" si="8"/>
        <v>10</v>
      </c>
      <c r="R27" s="325">
        <f>SUM(P27:Q28)</f>
        <v>98</v>
      </c>
    </row>
    <row r="28" spans="1:18" ht="15" customHeight="1">
      <c r="A28" s="4" t="s">
        <v>10</v>
      </c>
      <c r="B28" s="23"/>
      <c r="C28" s="23"/>
      <c r="D28" s="6">
        <v>3</v>
      </c>
      <c r="E28" s="7"/>
      <c r="F28" s="6">
        <v>2</v>
      </c>
      <c r="G28" s="7"/>
      <c r="H28" s="6">
        <v>4</v>
      </c>
      <c r="I28" s="7"/>
      <c r="J28" s="309">
        <v>5</v>
      </c>
      <c r="K28" s="7"/>
      <c r="L28" s="6">
        <v>3</v>
      </c>
      <c r="M28" s="9"/>
      <c r="N28" s="309"/>
      <c r="O28" s="309">
        <v>1</v>
      </c>
      <c r="P28" s="71">
        <f t="shared" si="8"/>
        <v>17</v>
      </c>
      <c r="Q28" s="63">
        <f t="shared" si="8"/>
        <v>1</v>
      </c>
      <c r="R28" s="326"/>
    </row>
    <row r="29" spans="1:18">
      <c r="A29" s="4" t="s">
        <v>11</v>
      </c>
      <c r="B29" s="23"/>
      <c r="C29" s="23"/>
      <c r="D29" s="6">
        <v>10</v>
      </c>
      <c r="E29" s="7"/>
      <c r="F29" s="6">
        <v>13</v>
      </c>
      <c r="G29" s="7"/>
      <c r="H29" s="6">
        <v>13</v>
      </c>
      <c r="I29" s="7"/>
      <c r="J29" s="309">
        <v>6</v>
      </c>
      <c r="K29" s="7"/>
      <c r="L29" s="6">
        <v>30</v>
      </c>
      <c r="M29" s="9"/>
      <c r="N29" s="309"/>
      <c r="O29" s="309">
        <v>31</v>
      </c>
      <c r="P29" s="71">
        <f t="shared" si="8"/>
        <v>72</v>
      </c>
      <c r="Q29" s="63">
        <f t="shared" si="8"/>
        <v>31</v>
      </c>
      <c r="R29" s="174">
        <f>SUM(P29:Q29)</f>
        <v>103</v>
      </c>
    </row>
    <row r="30" spans="1:18">
      <c r="A30" s="4" t="s">
        <v>12</v>
      </c>
      <c r="B30" s="23"/>
      <c r="C30" s="23"/>
      <c r="D30" s="6">
        <v>68</v>
      </c>
      <c r="E30" s="7">
        <v>1</v>
      </c>
      <c r="F30" s="6">
        <v>70</v>
      </c>
      <c r="G30" s="7"/>
      <c r="H30" s="6">
        <v>78</v>
      </c>
      <c r="I30" s="7">
        <v>2</v>
      </c>
      <c r="J30" s="309">
        <v>78</v>
      </c>
      <c r="K30" s="7">
        <v>1</v>
      </c>
      <c r="L30" s="6">
        <v>75</v>
      </c>
      <c r="M30" s="9">
        <v>1</v>
      </c>
      <c r="N30" s="309"/>
      <c r="O30" s="309">
        <v>65</v>
      </c>
      <c r="P30" s="71">
        <f t="shared" si="8"/>
        <v>369</v>
      </c>
      <c r="Q30" s="63">
        <f t="shared" si="8"/>
        <v>70</v>
      </c>
      <c r="R30" s="174">
        <f>SUM(P30:Q30)</f>
        <v>439</v>
      </c>
    </row>
    <row r="31" spans="1:18">
      <c r="A31" s="4" t="s">
        <v>44</v>
      </c>
      <c r="B31" s="23"/>
      <c r="C31" s="23"/>
      <c r="D31" s="17">
        <v>11</v>
      </c>
      <c r="E31" s="34"/>
      <c r="F31" s="17">
        <v>7</v>
      </c>
      <c r="G31" s="34"/>
      <c r="H31" s="17">
        <v>12</v>
      </c>
      <c r="I31" s="34">
        <v>1</v>
      </c>
      <c r="J31" s="35">
        <v>7</v>
      </c>
      <c r="K31" s="34"/>
      <c r="L31" s="17">
        <v>6</v>
      </c>
      <c r="M31" s="31"/>
      <c r="N31" s="35"/>
      <c r="O31" s="35">
        <v>10</v>
      </c>
      <c r="P31" s="72">
        <f t="shared" si="8"/>
        <v>43</v>
      </c>
      <c r="Q31" s="64">
        <f t="shared" si="8"/>
        <v>11</v>
      </c>
      <c r="R31" s="175">
        <f>SUM(P31:Q31)</f>
        <v>54</v>
      </c>
    </row>
    <row r="32" spans="1:18" ht="15" thickBot="1">
      <c r="A32" s="114"/>
      <c r="B32" s="111"/>
      <c r="C32" s="111"/>
      <c r="D32" s="37">
        <f t="shared" ref="D32:M32" si="9">SUM(D25:D31)</f>
        <v>250</v>
      </c>
      <c r="E32" s="38">
        <f t="shared" si="9"/>
        <v>1</v>
      </c>
      <c r="F32" s="32">
        <f t="shared" si="9"/>
        <v>292</v>
      </c>
      <c r="G32" s="39">
        <f t="shared" si="9"/>
        <v>0</v>
      </c>
      <c r="H32" s="32">
        <f t="shared" si="9"/>
        <v>293</v>
      </c>
      <c r="I32" s="39">
        <f t="shared" si="9"/>
        <v>3</v>
      </c>
      <c r="J32" s="40">
        <f t="shared" si="9"/>
        <v>205</v>
      </c>
      <c r="K32" s="39">
        <f t="shared" si="9"/>
        <v>1</v>
      </c>
      <c r="L32" s="40">
        <f t="shared" si="9"/>
        <v>181</v>
      </c>
      <c r="M32" s="38">
        <f t="shared" si="9"/>
        <v>1</v>
      </c>
      <c r="N32" s="40"/>
      <c r="O32" s="68">
        <f>SUM(O25:O31)</f>
        <v>118</v>
      </c>
      <c r="P32" s="73">
        <f>SUM(P25:P31)</f>
        <v>1221</v>
      </c>
      <c r="Q32" s="33">
        <f t="shared" si="8"/>
        <v>124</v>
      </c>
      <c r="R32" s="61">
        <f>SUM(P32:Q32)</f>
        <v>1345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118</v>
      </c>
    </row>
    <row r="35" spans="1:18">
      <c r="A35" s="3" t="s">
        <v>15</v>
      </c>
      <c r="B35" s="23"/>
      <c r="C35" s="23"/>
      <c r="D35" s="355">
        <v>11</v>
      </c>
      <c r="E35" s="355"/>
      <c r="F35" s="355">
        <v>18</v>
      </c>
      <c r="G35" s="355"/>
      <c r="H35" s="355">
        <v>12</v>
      </c>
      <c r="I35" s="355"/>
      <c r="J35" s="332">
        <v>8</v>
      </c>
      <c r="K35" s="356"/>
      <c r="L35" s="355">
        <v>7</v>
      </c>
      <c r="M35" s="355"/>
      <c r="N35" s="332"/>
      <c r="O35" s="333"/>
      <c r="P35" s="343">
        <f t="shared" si="10"/>
        <v>56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1</v>
      </c>
      <c r="E37" s="355"/>
      <c r="F37" s="355"/>
      <c r="G37" s="355"/>
      <c r="H37" s="355">
        <v>1</v>
      </c>
      <c r="I37" s="355"/>
      <c r="J37" s="332">
        <v>1</v>
      </c>
      <c r="K37" s="332"/>
      <c r="L37" s="332"/>
      <c r="M37" s="332"/>
      <c r="N37" s="332"/>
      <c r="O37" s="333"/>
      <c r="P37" s="343">
        <f t="shared" si="10"/>
        <v>3</v>
      </c>
      <c r="Q37" s="344"/>
      <c r="R37" s="84"/>
    </row>
    <row r="38" spans="1:18" ht="15">
      <c r="A38" s="76" t="s">
        <v>2</v>
      </c>
      <c r="B38" s="23"/>
      <c r="C38" s="23"/>
      <c r="D38" s="355">
        <v>179</v>
      </c>
      <c r="E38" s="355"/>
      <c r="F38" s="355">
        <v>231</v>
      </c>
      <c r="G38" s="355"/>
      <c r="H38" s="355">
        <v>162</v>
      </c>
      <c r="I38" s="355"/>
      <c r="J38" s="332">
        <v>129</v>
      </c>
      <c r="K38" s="332"/>
      <c r="L38" s="332">
        <v>10</v>
      </c>
      <c r="M38" s="332"/>
      <c r="N38" s="332"/>
      <c r="O38" s="333"/>
      <c r="P38" s="343">
        <f t="shared" si="10"/>
        <v>711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191</v>
      </c>
      <c r="E40" s="357"/>
      <c r="F40" s="357">
        <f>SUM(F33:G38)</f>
        <v>249</v>
      </c>
      <c r="G40" s="357"/>
      <c r="H40" s="357">
        <f>SUM(H33:I38)</f>
        <v>175</v>
      </c>
      <c r="I40" s="357"/>
      <c r="J40" s="357">
        <f>SUM(J33:K38)</f>
        <v>138</v>
      </c>
      <c r="K40" s="357"/>
      <c r="L40" s="357">
        <f>SUM(L33:M38)</f>
        <v>17</v>
      </c>
      <c r="M40" s="357"/>
      <c r="N40" s="357">
        <f>SUM(N33:O38)</f>
        <v>0</v>
      </c>
      <c r="O40" s="357"/>
      <c r="P40" s="358">
        <f t="shared" si="10"/>
        <v>770</v>
      </c>
      <c r="Q40" s="359"/>
      <c r="R40" s="120">
        <f>SUM(D40:O40)</f>
        <v>770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218</v>
      </c>
      <c r="E42" s="43"/>
      <c r="F42" s="43">
        <f t="shared" ref="F42:N42" si="11">SUM(F8+F9+F14+F15+F5+F7+F6+F16)</f>
        <v>258</v>
      </c>
      <c r="G42" s="43"/>
      <c r="H42" s="43">
        <f t="shared" si="11"/>
        <v>265</v>
      </c>
      <c r="I42" s="43"/>
      <c r="J42" s="43">
        <f t="shared" si="11"/>
        <v>165</v>
      </c>
      <c r="K42" s="43"/>
      <c r="L42" s="43">
        <f>SUM(L8+L9+L14+L15+L5+L7+L6+L16)</f>
        <v>76</v>
      </c>
      <c r="M42" s="43"/>
      <c r="N42" s="43">
        <f t="shared" si="11"/>
        <v>118</v>
      </c>
      <c r="O42" s="43"/>
      <c r="P42" s="376">
        <f>SUM(D42+F42+H42+J42+L42+N42)</f>
        <v>1100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229</v>
      </c>
      <c r="E43" s="43"/>
      <c r="F43" s="43">
        <f t="shared" ref="F43:N43" si="12">SUM(F10+F11+F5+F14+F15+F16+F7+F6)</f>
        <v>265</v>
      </c>
      <c r="G43" s="43"/>
      <c r="H43" s="43">
        <f t="shared" si="12"/>
        <v>265</v>
      </c>
      <c r="I43" s="43"/>
      <c r="J43" s="43">
        <f t="shared" si="12"/>
        <v>175</v>
      </c>
      <c r="K43" s="43"/>
      <c r="L43" s="43">
        <f t="shared" si="12"/>
        <v>86</v>
      </c>
      <c r="M43" s="43"/>
      <c r="N43" s="43">
        <f t="shared" si="12"/>
        <v>118</v>
      </c>
      <c r="O43" s="43"/>
      <c r="P43" s="376">
        <f>SUM(D43+F43+H43+J43+L43+N43)</f>
        <v>1138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240</v>
      </c>
      <c r="E44" s="44"/>
      <c r="F44" s="44">
        <f t="shared" ref="F44:N44" si="13">SUM(F12+F13+F14+F15+F16+F5+F7+F6)</f>
        <v>285</v>
      </c>
      <c r="G44" s="44"/>
      <c r="H44" s="44">
        <f t="shared" si="13"/>
        <v>292</v>
      </c>
      <c r="I44" s="44"/>
      <c r="J44" s="44">
        <f t="shared" si="13"/>
        <v>196</v>
      </c>
      <c r="K44" s="44"/>
      <c r="L44" s="44">
        <f t="shared" si="13"/>
        <v>166</v>
      </c>
      <c r="M44" s="44"/>
      <c r="N44" s="44">
        <f t="shared" si="13"/>
        <v>118</v>
      </c>
      <c r="O44" s="44"/>
      <c r="P44" s="382">
        <f>SUM(D44+F44+H44+J44+L44+N44)</f>
        <v>1297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687</v>
      </c>
      <c r="E45" s="46"/>
      <c r="F45" s="45">
        <f>SUM(F42:F44)</f>
        <v>808</v>
      </c>
      <c r="G45" s="47"/>
      <c r="H45" s="45">
        <f>SUM(H42:H44)</f>
        <v>822</v>
      </c>
      <c r="I45" s="46"/>
      <c r="J45" s="45">
        <f>SUM(J42:J44)</f>
        <v>536</v>
      </c>
      <c r="K45" s="46"/>
      <c r="L45" s="45">
        <f>SUM(L42:L44)</f>
        <v>328</v>
      </c>
      <c r="M45" s="46"/>
      <c r="N45" s="45">
        <f>SUM(N42:N44)</f>
        <v>354</v>
      </c>
      <c r="O45" s="46"/>
      <c r="P45" s="362">
        <f>SUM(P42:P44)</f>
        <v>3535</v>
      </c>
      <c r="Q45" s="363"/>
      <c r="R45" s="120">
        <f>SUM(D45:N45)</f>
        <v>3535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223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223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223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223</v>
      </c>
      <c r="Q50" s="54"/>
      <c r="R50" s="122">
        <f>SUM(D50:O50)</f>
        <v>223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9"/>
  <sheetViews>
    <sheetView zoomScale="120" zoomScaleNormal="120" workbookViewId="0">
      <selection activeCell="G19" sqref="G19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A1" s="397" t="s">
        <v>48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8" ht="15" customHeight="1">
      <c r="A2" s="328" t="s">
        <v>55</v>
      </c>
      <c r="B2" s="82"/>
      <c r="C2" s="82"/>
      <c r="D2" s="330">
        <v>42401</v>
      </c>
      <c r="E2" s="330"/>
      <c r="F2" s="330">
        <v>42403</v>
      </c>
      <c r="G2" s="330"/>
      <c r="H2" s="330">
        <v>42404</v>
      </c>
      <c r="I2" s="330"/>
      <c r="J2" s="330">
        <v>42405</v>
      </c>
      <c r="K2" s="330"/>
      <c r="L2" s="330">
        <v>42406</v>
      </c>
      <c r="M2" s="330"/>
      <c r="N2" s="330">
        <v>42407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183" t="s">
        <v>28</v>
      </c>
      <c r="F4" s="85" t="s">
        <v>27</v>
      </c>
      <c r="G4" s="183" t="s">
        <v>28</v>
      </c>
      <c r="H4" s="85" t="s">
        <v>25</v>
      </c>
      <c r="I4" s="183" t="s">
        <v>28</v>
      </c>
      <c r="J4" s="85" t="s">
        <v>25</v>
      </c>
      <c r="K4" s="183" t="s">
        <v>28</v>
      </c>
      <c r="L4" s="85" t="s">
        <v>25</v>
      </c>
      <c r="M4" s="183" t="s">
        <v>28</v>
      </c>
      <c r="N4" s="85" t="s">
        <v>25</v>
      </c>
      <c r="O4" s="183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33</v>
      </c>
      <c r="E5" s="25">
        <f>SUM(C5*D5)</f>
        <v>1650</v>
      </c>
      <c r="F5" s="143">
        <v>97</v>
      </c>
      <c r="G5" s="25">
        <f>SUM(F5*C5)</f>
        <v>4850</v>
      </c>
      <c r="H5" s="143">
        <v>18</v>
      </c>
      <c r="I5" s="25">
        <f>SUM(C5*H5)</f>
        <v>900</v>
      </c>
      <c r="J5" s="143">
        <v>32</v>
      </c>
      <c r="K5" s="26">
        <f>SUM(C5*J5)</f>
        <v>1600</v>
      </c>
      <c r="L5" s="143">
        <v>67</v>
      </c>
      <c r="M5" s="25">
        <f>SUM(C5*L5)</f>
        <v>3350</v>
      </c>
      <c r="N5" s="143"/>
      <c r="O5" s="86"/>
      <c r="P5" s="152">
        <f t="shared" ref="P5:Q14" si="0">SUM(D5+F5+H5+J5+L5+N5)</f>
        <v>247</v>
      </c>
      <c r="Q5" s="21">
        <f t="shared" si="0"/>
        <v>12350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20</v>
      </c>
      <c r="E6" s="25">
        <f t="shared" ref="E6:E13" si="1">SUM(C6*D6)</f>
        <v>500</v>
      </c>
      <c r="F6" s="144">
        <v>157</v>
      </c>
      <c r="G6" s="25">
        <f t="shared" ref="G6:G13" si="2">SUM(F6*C6)</f>
        <v>3925</v>
      </c>
      <c r="H6" s="144">
        <v>13</v>
      </c>
      <c r="I6" s="25">
        <f t="shared" ref="I6:I13" si="3">SUM(C6*H6)</f>
        <v>325</v>
      </c>
      <c r="J6" s="144">
        <v>90</v>
      </c>
      <c r="K6" s="26">
        <f t="shared" ref="K6:K13" si="4">SUM(C6*J6)</f>
        <v>2250</v>
      </c>
      <c r="L6" s="144">
        <v>61</v>
      </c>
      <c r="M6" s="25">
        <f t="shared" ref="M6:M13" si="5">SUM(C6*L6)</f>
        <v>1525</v>
      </c>
      <c r="N6" s="144"/>
      <c r="O6" s="128"/>
      <c r="P6" s="153">
        <f t="shared" si="0"/>
        <v>341</v>
      </c>
      <c r="Q6" s="21">
        <f t="shared" si="0"/>
        <v>8525</v>
      </c>
      <c r="R6" s="84"/>
    </row>
    <row r="7" spans="1:18">
      <c r="A7" s="74" t="s">
        <v>2</v>
      </c>
      <c r="B7" s="1"/>
      <c r="C7" s="16"/>
      <c r="D7" s="144"/>
      <c r="E7" s="25"/>
      <c r="F7" s="144">
        <v>115</v>
      </c>
      <c r="G7" s="25"/>
      <c r="H7" s="144">
        <v>149</v>
      </c>
      <c r="I7" s="25"/>
      <c r="J7" s="144">
        <v>214</v>
      </c>
      <c r="K7" s="26"/>
      <c r="L7" s="144"/>
      <c r="M7" s="25"/>
      <c r="N7" s="144"/>
      <c r="O7" s="86"/>
      <c r="P7" s="153">
        <f>SUM(D7+F7+H7+J7+L7+N7)</f>
        <v>478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>
        <v>1</v>
      </c>
      <c r="M9" s="25">
        <f t="shared" si="5"/>
        <v>15</v>
      </c>
      <c r="N9" s="144"/>
      <c r="O9" s="86"/>
      <c r="P9" s="154">
        <f>SUM(D9+F9+H9+J9+L9+N9)</f>
        <v>1</v>
      </c>
      <c r="Q9" s="22">
        <f>SUM(E9+G9+I9+K9+M9+O9)</f>
        <v>15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5</v>
      </c>
      <c r="E10" s="25">
        <f t="shared" si="1"/>
        <v>100</v>
      </c>
      <c r="F10" s="144">
        <v>3</v>
      </c>
      <c r="G10" s="25">
        <f t="shared" si="2"/>
        <v>60</v>
      </c>
      <c r="H10" s="144"/>
      <c r="I10" s="25">
        <f t="shared" si="3"/>
        <v>0</v>
      </c>
      <c r="J10" s="144">
        <v>4</v>
      </c>
      <c r="K10" s="26">
        <f t="shared" si="4"/>
        <v>80</v>
      </c>
      <c r="L10" s="144">
        <v>9</v>
      </c>
      <c r="M10" s="25">
        <f t="shared" si="5"/>
        <v>180</v>
      </c>
      <c r="N10" s="144"/>
      <c r="O10" s="86"/>
      <c r="P10" s="154">
        <f t="shared" si="0"/>
        <v>21</v>
      </c>
      <c r="Q10" s="22">
        <f t="shared" si="0"/>
        <v>420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10</v>
      </c>
      <c r="E11" s="25">
        <f t="shared" si="1"/>
        <v>100</v>
      </c>
      <c r="F11" s="144">
        <v>9</v>
      </c>
      <c r="G11" s="25">
        <f t="shared" si="2"/>
        <v>90</v>
      </c>
      <c r="H11" s="144">
        <v>1</v>
      </c>
      <c r="I11" s="25">
        <f t="shared" si="3"/>
        <v>10</v>
      </c>
      <c r="J11" s="144">
        <v>9</v>
      </c>
      <c r="K11" s="26">
        <f t="shared" si="4"/>
        <v>90</v>
      </c>
      <c r="L11" s="144">
        <v>8</v>
      </c>
      <c r="M11" s="25">
        <f t="shared" si="5"/>
        <v>80</v>
      </c>
      <c r="N11" s="144"/>
      <c r="O11" s="86"/>
      <c r="P11" s="154">
        <f t="shared" si="0"/>
        <v>37</v>
      </c>
      <c r="Q11" s="22">
        <f t="shared" si="0"/>
        <v>370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19</v>
      </c>
      <c r="E12" s="25">
        <f t="shared" si="1"/>
        <v>380</v>
      </c>
      <c r="F12" s="144">
        <v>63</v>
      </c>
      <c r="G12" s="25">
        <f t="shared" si="2"/>
        <v>1260</v>
      </c>
      <c r="H12" s="144">
        <v>27</v>
      </c>
      <c r="I12" s="25">
        <f t="shared" si="3"/>
        <v>540</v>
      </c>
      <c r="J12" s="144">
        <v>56</v>
      </c>
      <c r="K12" s="26">
        <f t="shared" si="4"/>
        <v>1120</v>
      </c>
      <c r="L12" s="144">
        <v>91</v>
      </c>
      <c r="M12" s="25">
        <f t="shared" si="5"/>
        <v>1820</v>
      </c>
      <c r="N12" s="144"/>
      <c r="O12" s="86"/>
      <c r="P12" s="154">
        <f t="shared" si="0"/>
        <v>256</v>
      </c>
      <c r="Q12" s="22">
        <f t="shared" si="0"/>
        <v>5120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17</v>
      </c>
      <c r="E13" s="25">
        <f t="shared" si="1"/>
        <v>170</v>
      </c>
      <c r="F13" s="144">
        <v>123</v>
      </c>
      <c r="G13" s="25">
        <f t="shared" si="2"/>
        <v>1230</v>
      </c>
      <c r="H13" s="144">
        <v>25</v>
      </c>
      <c r="I13" s="25">
        <f t="shared" si="3"/>
        <v>250</v>
      </c>
      <c r="J13" s="144">
        <v>72</v>
      </c>
      <c r="K13" s="26">
        <f t="shared" si="4"/>
        <v>720</v>
      </c>
      <c r="L13" s="144">
        <v>106</v>
      </c>
      <c r="M13" s="25">
        <f t="shared" si="5"/>
        <v>1060</v>
      </c>
      <c r="N13" s="144"/>
      <c r="O13" s="86"/>
      <c r="P13" s="154">
        <f t="shared" si="0"/>
        <v>343</v>
      </c>
      <c r="Q13" s="22">
        <f t="shared" si="0"/>
        <v>3430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>
        <v>45</v>
      </c>
      <c r="E14" s="25">
        <v>1125</v>
      </c>
      <c r="F14" s="144">
        <v>45</v>
      </c>
      <c r="G14" s="27">
        <v>1125</v>
      </c>
      <c r="H14" s="144">
        <v>5</v>
      </c>
      <c r="I14" s="27">
        <v>125</v>
      </c>
      <c r="J14" s="144">
        <v>55</v>
      </c>
      <c r="K14" s="28">
        <v>1375</v>
      </c>
      <c r="L14" s="144">
        <v>45</v>
      </c>
      <c r="M14" s="27">
        <v>1125</v>
      </c>
      <c r="N14" s="144"/>
      <c r="O14" s="86"/>
      <c r="P14" s="154">
        <f t="shared" si="0"/>
        <v>195</v>
      </c>
      <c r="Q14" s="22">
        <f t="shared" si="0"/>
        <v>4875</v>
      </c>
      <c r="R14" s="84"/>
    </row>
    <row r="15" spans="1:18">
      <c r="A15" s="74" t="s">
        <v>6</v>
      </c>
      <c r="B15" s="14" t="s">
        <v>1</v>
      </c>
      <c r="C15" s="81">
        <v>0</v>
      </c>
      <c r="D15" s="145"/>
      <c r="E15" s="25"/>
      <c r="F15" s="145">
        <v>7</v>
      </c>
      <c r="G15" s="29"/>
      <c r="H15" s="145">
        <v>1</v>
      </c>
      <c r="I15" s="29"/>
      <c r="J15" s="145">
        <v>5</v>
      </c>
      <c r="K15" s="30"/>
      <c r="L15" s="145">
        <v>41</v>
      </c>
      <c r="M15" s="29"/>
      <c r="N15" s="145"/>
      <c r="O15" s="86"/>
      <c r="P15" s="155">
        <f>SUM(D15+F15+H15+J15+L15+N15)</f>
        <v>54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350</v>
      </c>
      <c r="O16" s="88"/>
      <c r="P16" s="155">
        <f>SUM(D16+F16+H16+J16+L16+N16)</f>
        <v>350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149</v>
      </c>
      <c r="E17" s="168">
        <f>SUM(E5:E16)</f>
        <v>4025</v>
      </c>
      <c r="F17" s="169">
        <f t="shared" ref="F17:Q17" si="6">SUM(F5:F16)</f>
        <v>619</v>
      </c>
      <c r="G17" s="168">
        <f t="shared" si="6"/>
        <v>12540</v>
      </c>
      <c r="H17" s="170">
        <f t="shared" si="6"/>
        <v>239</v>
      </c>
      <c r="I17" s="168">
        <f t="shared" si="6"/>
        <v>2150</v>
      </c>
      <c r="J17" s="169">
        <f t="shared" si="6"/>
        <v>537</v>
      </c>
      <c r="K17" s="168">
        <f t="shared" si="6"/>
        <v>7235</v>
      </c>
      <c r="L17" s="170">
        <f t="shared" si="6"/>
        <v>429</v>
      </c>
      <c r="M17" s="168">
        <f t="shared" si="6"/>
        <v>9155</v>
      </c>
      <c r="N17" s="170">
        <f t="shared" si="6"/>
        <v>350</v>
      </c>
      <c r="O17" s="171">
        <f t="shared" si="6"/>
        <v>0</v>
      </c>
      <c r="P17" s="172">
        <f t="shared" si="6"/>
        <v>2323</v>
      </c>
      <c r="Q17" s="173">
        <f t="shared" si="6"/>
        <v>35105</v>
      </c>
      <c r="R17" s="84"/>
    </row>
    <row r="18" spans="1:18">
      <c r="A18" s="159" t="s">
        <v>49</v>
      </c>
      <c r="B18" s="160"/>
      <c r="C18" s="160"/>
      <c r="D18" s="202"/>
      <c r="E18" s="25"/>
      <c r="F18" s="202">
        <v>1</v>
      </c>
      <c r="G18" s="27">
        <v>950</v>
      </c>
      <c r="H18" s="202"/>
      <c r="I18" s="126"/>
      <c r="J18" s="202"/>
      <c r="K18" s="27"/>
      <c r="L18" s="195"/>
      <c r="M18" s="126"/>
      <c r="N18" s="162"/>
      <c r="O18" s="163"/>
      <c r="P18" s="156">
        <f>SUM(N18+L18+J18+H18+F18+D18)</f>
        <v>1</v>
      </c>
      <c r="Q18" s="21">
        <f>SUM(M18+K18+I18+G18+E18)</f>
        <v>950</v>
      </c>
      <c r="R18" s="84"/>
    </row>
    <row r="19" spans="1:18">
      <c r="A19" s="124" t="s">
        <v>50</v>
      </c>
      <c r="B19" s="125" t="s">
        <v>1</v>
      </c>
      <c r="C19" s="125"/>
      <c r="D19" s="202"/>
      <c r="E19" s="27">
        <v>300</v>
      </c>
      <c r="F19" s="149"/>
      <c r="G19" s="27">
        <v>950</v>
      </c>
      <c r="H19" s="149"/>
      <c r="I19" s="27">
        <v>140</v>
      </c>
      <c r="J19" s="149"/>
      <c r="K19" s="27">
        <v>540</v>
      </c>
      <c r="L19" s="144"/>
      <c r="M19" s="27">
        <v>610</v>
      </c>
      <c r="N19" s="144"/>
      <c r="O19" s="27">
        <v>660</v>
      </c>
      <c r="P19" s="156"/>
      <c r="Q19" s="22">
        <f>SUM(E19+G19+I19+K19+M19+O19)</f>
        <v>3200</v>
      </c>
      <c r="R19" s="84"/>
    </row>
    <row r="20" spans="1:18" ht="15" thickBot="1">
      <c r="A20" s="166" t="s">
        <v>52</v>
      </c>
      <c r="B20" s="111"/>
      <c r="C20" s="111"/>
      <c r="D20" s="148">
        <f t="shared" ref="D20:P20" si="7">SUM(D17:D19)</f>
        <v>149</v>
      </c>
      <c r="E20" s="129">
        <f t="shared" si="7"/>
        <v>4325</v>
      </c>
      <c r="F20" s="148">
        <f t="shared" si="7"/>
        <v>620</v>
      </c>
      <c r="G20" s="129">
        <f t="shared" si="7"/>
        <v>14440</v>
      </c>
      <c r="H20" s="148">
        <f t="shared" si="7"/>
        <v>239</v>
      </c>
      <c r="I20" s="129">
        <f t="shared" si="7"/>
        <v>2290</v>
      </c>
      <c r="J20" s="148">
        <f t="shared" si="7"/>
        <v>537</v>
      </c>
      <c r="K20" s="129">
        <f t="shared" si="7"/>
        <v>7775</v>
      </c>
      <c r="L20" s="151">
        <f t="shared" si="7"/>
        <v>429</v>
      </c>
      <c r="M20" s="129">
        <f t="shared" si="7"/>
        <v>9765</v>
      </c>
      <c r="N20" s="151">
        <f t="shared" si="7"/>
        <v>350</v>
      </c>
      <c r="O20" s="129">
        <f t="shared" si="7"/>
        <v>660</v>
      </c>
      <c r="P20" s="151">
        <f t="shared" si="7"/>
        <v>2324</v>
      </c>
      <c r="Q20" s="129">
        <f>SUM(Q17:Q19)</f>
        <v>39255</v>
      </c>
      <c r="R20" s="84"/>
    </row>
    <row r="21" spans="1:18" s="89" customFormat="1" ht="12.75" customHeight="1" thickTop="1">
      <c r="A21" s="395" t="s">
        <v>45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9"/>
      <c r="P21" s="339" t="s">
        <v>35</v>
      </c>
      <c r="Q21" s="340"/>
      <c r="R21" s="79" t="s">
        <v>36</v>
      </c>
    </row>
    <row r="22" spans="1:18">
      <c r="A22" s="74"/>
      <c r="B22" s="23"/>
      <c r="C22" s="23"/>
      <c r="D22" s="90" t="s">
        <v>25</v>
      </c>
      <c r="E22" s="90" t="s">
        <v>26</v>
      </c>
      <c r="F22" s="91" t="s">
        <v>27</v>
      </c>
      <c r="G22" s="91" t="s">
        <v>26</v>
      </c>
      <c r="H22" s="91" t="s">
        <v>25</v>
      </c>
      <c r="I22" s="91" t="s">
        <v>26</v>
      </c>
      <c r="J22" s="91" t="s">
        <v>25</v>
      </c>
      <c r="K22" s="91" t="s">
        <v>26</v>
      </c>
      <c r="L22" s="91" t="s">
        <v>25</v>
      </c>
      <c r="M22" s="91" t="s">
        <v>26</v>
      </c>
      <c r="N22" s="91" t="s">
        <v>25</v>
      </c>
      <c r="O22" s="92" t="s">
        <v>26</v>
      </c>
      <c r="P22" s="93" t="s">
        <v>25</v>
      </c>
      <c r="Q22" s="94" t="s">
        <v>26</v>
      </c>
      <c r="R22" s="80"/>
    </row>
    <row r="23" spans="1:18" ht="13.5" customHeight="1">
      <c r="A23" s="3" t="s">
        <v>7</v>
      </c>
      <c r="B23" s="23"/>
      <c r="C23" s="23"/>
      <c r="D23" s="185"/>
      <c r="E23" s="58"/>
      <c r="F23" s="186"/>
      <c r="G23" s="59"/>
      <c r="H23" s="186">
        <v>1</v>
      </c>
      <c r="I23" s="59"/>
      <c r="J23" s="185">
        <v>6</v>
      </c>
      <c r="K23" s="58"/>
      <c r="L23" s="185"/>
      <c r="M23" s="59"/>
      <c r="N23" s="60"/>
      <c r="O23" s="65">
        <v>10</v>
      </c>
      <c r="P23" s="69">
        <f t="shared" ref="P23:Q30" si="8">SUM(D23+F23+H23+J23+L23+N23)</f>
        <v>7</v>
      </c>
      <c r="Q23" s="62">
        <f t="shared" si="8"/>
        <v>10</v>
      </c>
      <c r="R23" s="323">
        <f>SUM(P23:Q24)</f>
        <v>944</v>
      </c>
    </row>
    <row r="24" spans="1:18" ht="15" customHeight="1">
      <c r="A24" s="4" t="s">
        <v>8</v>
      </c>
      <c r="B24" s="23"/>
      <c r="C24" s="23"/>
      <c r="D24" s="6">
        <v>21</v>
      </c>
      <c r="E24" s="7"/>
      <c r="F24" s="6">
        <v>264</v>
      </c>
      <c r="G24" s="7"/>
      <c r="H24" s="6">
        <v>145</v>
      </c>
      <c r="I24" s="7"/>
      <c r="J24" s="184">
        <v>316</v>
      </c>
      <c r="K24" s="7"/>
      <c r="L24" s="6">
        <v>123</v>
      </c>
      <c r="M24" s="7">
        <v>10</v>
      </c>
      <c r="N24" s="184"/>
      <c r="O24" s="66">
        <v>48</v>
      </c>
      <c r="P24" s="70">
        <f t="shared" si="8"/>
        <v>869</v>
      </c>
      <c r="Q24" s="63">
        <f t="shared" si="8"/>
        <v>58</v>
      </c>
      <c r="R24" s="324"/>
    </row>
    <row r="25" spans="1:18">
      <c r="A25" s="4" t="s">
        <v>9</v>
      </c>
      <c r="B25" s="23"/>
      <c r="C25" s="23"/>
      <c r="D25" s="6">
        <v>6</v>
      </c>
      <c r="E25" s="7"/>
      <c r="F25" s="6">
        <v>57</v>
      </c>
      <c r="G25" s="7"/>
      <c r="H25" s="6">
        <v>10</v>
      </c>
      <c r="I25" s="7"/>
      <c r="J25" s="184">
        <v>8</v>
      </c>
      <c r="K25" s="7"/>
      <c r="L25" s="6">
        <v>11</v>
      </c>
      <c r="M25" s="9"/>
      <c r="N25" s="184"/>
      <c r="O25" s="66">
        <v>24</v>
      </c>
      <c r="P25" s="71">
        <f t="shared" si="8"/>
        <v>92</v>
      </c>
      <c r="Q25" s="63">
        <f t="shared" si="8"/>
        <v>24</v>
      </c>
      <c r="R25" s="325">
        <f>SUM(P25:Q26)</f>
        <v>168</v>
      </c>
    </row>
    <row r="26" spans="1:18" ht="15" customHeight="1">
      <c r="A26" s="4" t="s">
        <v>10</v>
      </c>
      <c r="B26" s="23"/>
      <c r="C26" s="23"/>
      <c r="D26" s="6">
        <v>1</v>
      </c>
      <c r="E26" s="7"/>
      <c r="F26" s="6">
        <v>3</v>
      </c>
      <c r="G26" s="7"/>
      <c r="H26" s="6"/>
      <c r="I26" s="7"/>
      <c r="J26" s="184">
        <v>14</v>
      </c>
      <c r="K26" s="7"/>
      <c r="L26" s="6">
        <v>2</v>
      </c>
      <c r="M26" s="9"/>
      <c r="N26" s="184"/>
      <c r="O26" s="66">
        <v>32</v>
      </c>
      <c r="P26" s="71">
        <f t="shared" si="8"/>
        <v>20</v>
      </c>
      <c r="Q26" s="63">
        <f t="shared" si="8"/>
        <v>32</v>
      </c>
      <c r="R26" s="326"/>
    </row>
    <row r="27" spans="1:18">
      <c r="A27" s="4" t="s">
        <v>11</v>
      </c>
      <c r="B27" s="23"/>
      <c r="C27" s="23"/>
      <c r="D27" s="6">
        <v>8</v>
      </c>
      <c r="E27" s="7"/>
      <c r="F27" s="6">
        <v>29</v>
      </c>
      <c r="G27" s="7"/>
      <c r="H27" s="6">
        <v>4</v>
      </c>
      <c r="I27" s="7"/>
      <c r="J27" s="184">
        <v>13</v>
      </c>
      <c r="K27" s="7"/>
      <c r="L27" s="6">
        <v>15</v>
      </c>
      <c r="M27" s="9"/>
      <c r="N27" s="184"/>
      <c r="O27" s="66">
        <v>68</v>
      </c>
      <c r="P27" s="71">
        <f t="shared" si="8"/>
        <v>69</v>
      </c>
      <c r="Q27" s="63">
        <f t="shared" si="8"/>
        <v>68</v>
      </c>
      <c r="R27" s="174">
        <f>SUM(P27:Q27)</f>
        <v>137</v>
      </c>
    </row>
    <row r="28" spans="1:18">
      <c r="A28" s="4" t="s">
        <v>12</v>
      </c>
      <c r="B28" s="23"/>
      <c r="C28" s="23"/>
      <c r="D28" s="6">
        <v>104</v>
      </c>
      <c r="E28" s="7"/>
      <c r="F28" s="6">
        <v>241</v>
      </c>
      <c r="G28" s="7">
        <v>7</v>
      </c>
      <c r="H28" s="6">
        <v>71</v>
      </c>
      <c r="I28" s="7">
        <v>1</v>
      </c>
      <c r="J28" s="184">
        <v>163</v>
      </c>
      <c r="K28" s="7">
        <v>5</v>
      </c>
      <c r="L28" s="6">
        <v>227</v>
      </c>
      <c r="M28" s="9">
        <v>31</v>
      </c>
      <c r="N28" s="184"/>
      <c r="O28" s="66">
        <v>153</v>
      </c>
      <c r="P28" s="71">
        <f t="shared" si="8"/>
        <v>806</v>
      </c>
      <c r="Q28" s="63">
        <f t="shared" si="8"/>
        <v>197</v>
      </c>
      <c r="R28" s="174">
        <f>SUM(P28:Q28)</f>
        <v>1003</v>
      </c>
    </row>
    <row r="29" spans="1:18">
      <c r="A29" s="4" t="s">
        <v>44</v>
      </c>
      <c r="B29" s="23"/>
      <c r="C29" s="23"/>
      <c r="D29" s="17">
        <v>9</v>
      </c>
      <c r="E29" s="34"/>
      <c r="F29" s="17">
        <v>18</v>
      </c>
      <c r="G29" s="34"/>
      <c r="H29" s="17">
        <v>7</v>
      </c>
      <c r="I29" s="34"/>
      <c r="J29" s="35">
        <v>12</v>
      </c>
      <c r="K29" s="34"/>
      <c r="L29" s="17">
        <v>10</v>
      </c>
      <c r="M29" s="31"/>
      <c r="N29" s="35"/>
      <c r="O29" s="67">
        <v>15</v>
      </c>
      <c r="P29" s="72">
        <f t="shared" si="8"/>
        <v>56</v>
      </c>
      <c r="Q29" s="64">
        <f t="shared" si="8"/>
        <v>15</v>
      </c>
      <c r="R29" s="175">
        <f>SUM(P29:Q29)</f>
        <v>71</v>
      </c>
    </row>
    <row r="30" spans="1:18" ht="15" thickBot="1">
      <c r="A30" s="114"/>
      <c r="B30" s="111"/>
      <c r="C30" s="111"/>
      <c r="D30" s="37">
        <f t="shared" ref="D30:N30" si="9">SUM(D23:D29)</f>
        <v>149</v>
      </c>
      <c r="E30" s="38">
        <f t="shared" si="9"/>
        <v>0</v>
      </c>
      <c r="F30" s="32">
        <f t="shared" si="9"/>
        <v>612</v>
      </c>
      <c r="G30" s="39">
        <f t="shared" si="9"/>
        <v>7</v>
      </c>
      <c r="H30" s="32">
        <f t="shared" si="9"/>
        <v>238</v>
      </c>
      <c r="I30" s="39">
        <f t="shared" si="9"/>
        <v>1</v>
      </c>
      <c r="J30" s="40">
        <f t="shared" si="9"/>
        <v>532</v>
      </c>
      <c r="K30" s="39">
        <f t="shared" si="9"/>
        <v>5</v>
      </c>
      <c r="L30" s="40">
        <f t="shared" si="9"/>
        <v>388</v>
      </c>
      <c r="M30" s="38">
        <f t="shared" si="9"/>
        <v>41</v>
      </c>
      <c r="N30" s="40">
        <f t="shared" si="9"/>
        <v>0</v>
      </c>
      <c r="O30" s="68">
        <v>350</v>
      </c>
      <c r="P30" s="73">
        <f>SUM(P23:P29)</f>
        <v>1919</v>
      </c>
      <c r="Q30" s="33">
        <f t="shared" si="8"/>
        <v>404</v>
      </c>
      <c r="R30" s="61">
        <f>SUM(P30:Q30)</f>
        <v>2323</v>
      </c>
    </row>
    <row r="31" spans="1:18" ht="15" thickTop="1">
      <c r="A31" s="112" t="s">
        <v>13</v>
      </c>
      <c r="B31" s="113"/>
      <c r="C31" s="113"/>
      <c r="D31" s="341"/>
      <c r="E31" s="341"/>
      <c r="F31" s="342"/>
      <c r="G31" s="342"/>
      <c r="H31" s="342"/>
      <c r="I31" s="342"/>
      <c r="J31" s="345"/>
      <c r="K31" s="346"/>
      <c r="L31" s="345"/>
      <c r="M31" s="345"/>
      <c r="N31" s="345"/>
      <c r="O31" s="347"/>
      <c r="P31" s="348">
        <f>SUM(D31:O31)</f>
        <v>0</v>
      </c>
      <c r="Q31" s="349"/>
      <c r="R31" s="84"/>
    </row>
    <row r="32" spans="1:18">
      <c r="A32" s="75" t="s">
        <v>14</v>
      </c>
      <c r="B32" s="23"/>
      <c r="C32" s="23"/>
      <c r="D32" s="332"/>
      <c r="E32" s="356"/>
      <c r="F32" s="355"/>
      <c r="G32" s="355"/>
      <c r="H32" s="355"/>
      <c r="I32" s="355"/>
      <c r="J32" s="332"/>
      <c r="K32" s="356"/>
      <c r="L32" s="332"/>
      <c r="M32" s="356"/>
      <c r="N32" s="332"/>
      <c r="O32" s="333"/>
      <c r="P32" s="343">
        <f t="shared" ref="P32:P37" si="10">SUM(D32:O32)</f>
        <v>0</v>
      </c>
      <c r="Q32" s="344"/>
      <c r="R32" s="130">
        <f>SUM(O23:O29)</f>
        <v>350</v>
      </c>
    </row>
    <row r="33" spans="1:18">
      <c r="A33" s="3" t="s">
        <v>15</v>
      </c>
      <c r="B33" s="23"/>
      <c r="C33" s="23"/>
      <c r="D33" s="355">
        <v>2</v>
      </c>
      <c r="E33" s="355"/>
      <c r="F33" s="355">
        <v>32</v>
      </c>
      <c r="G33" s="355"/>
      <c r="H33" s="355">
        <v>2</v>
      </c>
      <c r="I33" s="355"/>
      <c r="J33" s="332">
        <v>16</v>
      </c>
      <c r="K33" s="356"/>
      <c r="L33" s="355">
        <v>16</v>
      </c>
      <c r="M33" s="355"/>
      <c r="N33" s="332"/>
      <c r="O33" s="333"/>
      <c r="P33" s="343">
        <f t="shared" si="10"/>
        <v>68</v>
      </c>
      <c r="Q33" s="344"/>
      <c r="R33" s="84"/>
    </row>
    <row r="34" spans="1:18">
      <c r="A34" s="3" t="s">
        <v>16</v>
      </c>
      <c r="B34" s="23"/>
      <c r="C34" s="23"/>
      <c r="D34" s="355"/>
      <c r="E34" s="355"/>
      <c r="F34" s="355">
        <v>2</v>
      </c>
      <c r="G34" s="355"/>
      <c r="H34" s="355"/>
      <c r="I34" s="355"/>
      <c r="J34" s="332"/>
      <c r="K34" s="356"/>
      <c r="L34" s="332">
        <v>39</v>
      </c>
      <c r="M34" s="332"/>
      <c r="N34" s="332"/>
      <c r="O34" s="333"/>
      <c r="P34" s="343">
        <f t="shared" si="10"/>
        <v>41</v>
      </c>
      <c r="Q34" s="344"/>
      <c r="R34" s="84"/>
    </row>
    <row r="35" spans="1:18">
      <c r="A35" s="76" t="s">
        <v>17</v>
      </c>
      <c r="B35" s="23"/>
      <c r="C35" s="23"/>
      <c r="D35" s="355"/>
      <c r="E35" s="355"/>
      <c r="F35" s="355">
        <v>3</v>
      </c>
      <c r="G35" s="355"/>
      <c r="H35" s="355">
        <v>1</v>
      </c>
      <c r="I35" s="355"/>
      <c r="J35" s="332">
        <v>3</v>
      </c>
      <c r="K35" s="332"/>
      <c r="L35" s="332">
        <v>2</v>
      </c>
      <c r="M35" s="332"/>
      <c r="N35" s="332"/>
      <c r="O35" s="333"/>
      <c r="P35" s="343">
        <f t="shared" si="10"/>
        <v>9</v>
      </c>
      <c r="Q35" s="344"/>
      <c r="R35" s="84"/>
    </row>
    <row r="36" spans="1:18" ht="15">
      <c r="A36" s="76" t="s">
        <v>2</v>
      </c>
      <c r="B36" s="23"/>
      <c r="C36" s="23"/>
      <c r="D36" s="360"/>
      <c r="E36" s="361"/>
      <c r="F36" s="360">
        <v>115</v>
      </c>
      <c r="G36" s="361"/>
      <c r="H36" s="360">
        <v>149</v>
      </c>
      <c r="I36" s="361"/>
      <c r="J36" s="364">
        <v>214</v>
      </c>
      <c r="K36" s="365"/>
      <c r="L36" s="364"/>
      <c r="M36" s="365"/>
      <c r="N36" s="364"/>
      <c r="O36" s="366"/>
      <c r="P36" s="343">
        <f t="shared" si="10"/>
        <v>478</v>
      </c>
      <c r="Q36" s="344"/>
      <c r="R36" s="119"/>
    </row>
    <row r="37" spans="1:18" ht="15" thickBot="1">
      <c r="A37" s="76"/>
      <c r="B37" s="23"/>
      <c r="C37" s="23"/>
      <c r="D37" s="357">
        <f>SUM(D31:E36)</f>
        <v>2</v>
      </c>
      <c r="E37" s="357"/>
      <c r="F37" s="357">
        <f>SUM(F31:G36)</f>
        <v>152</v>
      </c>
      <c r="G37" s="357"/>
      <c r="H37" s="357">
        <f>SUM(H31:I36)</f>
        <v>152</v>
      </c>
      <c r="I37" s="357"/>
      <c r="J37" s="357">
        <f>SUM(J31:K36)</f>
        <v>233</v>
      </c>
      <c r="K37" s="357"/>
      <c r="L37" s="357">
        <f>SUM(L31:M36)</f>
        <v>57</v>
      </c>
      <c r="M37" s="357"/>
      <c r="N37" s="357">
        <f>SUM(N31:O36)</f>
        <v>0</v>
      </c>
      <c r="O37" s="357"/>
      <c r="P37" s="358">
        <f t="shared" si="10"/>
        <v>596</v>
      </c>
      <c r="Q37" s="359"/>
      <c r="R37" s="120">
        <f>SUM(D37:O37)</f>
        <v>596</v>
      </c>
    </row>
    <row r="38" spans="1:18" ht="15.75" thickTop="1">
      <c r="A38" s="370" t="s">
        <v>29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204"/>
      <c r="Q38" s="205"/>
      <c r="R38" s="121"/>
    </row>
    <row r="39" spans="1:18" ht="15">
      <c r="A39" s="374" t="s">
        <v>40</v>
      </c>
      <c r="B39" s="375"/>
      <c r="C39" s="375"/>
      <c r="D39" s="43">
        <f>SUM(D8+D9+D14+D15+D5+D7+D6+D16)</f>
        <v>98</v>
      </c>
      <c r="E39" s="43"/>
      <c r="F39" s="43">
        <f t="shared" ref="F39:N39" si="11">SUM(F8+F9+F14+F15+F5+F7+F6+F16)</f>
        <v>421</v>
      </c>
      <c r="G39" s="43"/>
      <c r="H39" s="43">
        <f t="shared" si="11"/>
        <v>186</v>
      </c>
      <c r="I39" s="43"/>
      <c r="J39" s="43">
        <f t="shared" si="11"/>
        <v>396</v>
      </c>
      <c r="K39" s="43"/>
      <c r="L39" s="43">
        <f t="shared" si="11"/>
        <v>215</v>
      </c>
      <c r="M39" s="43"/>
      <c r="N39" s="43">
        <f t="shared" si="11"/>
        <v>350</v>
      </c>
      <c r="O39" s="43"/>
      <c r="P39" s="376">
        <f>SUM(D39+F39+H39+J39+L39+N39)</f>
        <v>1666</v>
      </c>
      <c r="Q39" s="377"/>
      <c r="R39" s="121"/>
    </row>
    <row r="40" spans="1:18" ht="15">
      <c r="A40" s="378" t="s">
        <v>30</v>
      </c>
      <c r="B40" s="379"/>
      <c r="C40" s="379"/>
      <c r="D40" s="43">
        <f>SUM(D10+D11+D5+D14+D15+D16+D7+D6)</f>
        <v>113</v>
      </c>
      <c r="E40" s="43"/>
      <c r="F40" s="43">
        <f t="shared" ref="F40:N40" si="12">SUM(F10+F11+F5+F14+F15+F16+F7+F6)</f>
        <v>433</v>
      </c>
      <c r="G40" s="43"/>
      <c r="H40" s="43">
        <f t="shared" si="12"/>
        <v>187</v>
      </c>
      <c r="I40" s="43"/>
      <c r="J40" s="43">
        <f t="shared" si="12"/>
        <v>409</v>
      </c>
      <c r="K40" s="43"/>
      <c r="L40" s="43">
        <f t="shared" si="12"/>
        <v>231</v>
      </c>
      <c r="M40" s="43"/>
      <c r="N40" s="43">
        <f t="shared" si="12"/>
        <v>350</v>
      </c>
      <c r="O40" s="43"/>
      <c r="P40" s="376">
        <f>SUM(D40+F40+H40+J40+L40+N40)</f>
        <v>1723</v>
      </c>
      <c r="Q40" s="377"/>
      <c r="R40" s="121"/>
    </row>
    <row r="41" spans="1:18" ht="15">
      <c r="A41" s="380" t="s">
        <v>31</v>
      </c>
      <c r="B41" s="381"/>
      <c r="C41" s="381"/>
      <c r="D41" s="44">
        <f>SUM(D12+D13+D14+D15+D16+D5+D7+D6)</f>
        <v>134</v>
      </c>
      <c r="E41" s="44"/>
      <c r="F41" s="44">
        <f t="shared" ref="F41:N41" si="13">SUM(F12+F13+F14+F15+F16+F5+F7+F6)</f>
        <v>607</v>
      </c>
      <c r="G41" s="44"/>
      <c r="H41" s="44">
        <f t="shared" si="13"/>
        <v>238</v>
      </c>
      <c r="I41" s="44"/>
      <c r="J41" s="44">
        <f t="shared" si="13"/>
        <v>524</v>
      </c>
      <c r="K41" s="44"/>
      <c r="L41" s="44">
        <f t="shared" si="13"/>
        <v>411</v>
      </c>
      <c r="M41" s="44"/>
      <c r="N41" s="44">
        <f t="shared" si="13"/>
        <v>350</v>
      </c>
      <c r="O41" s="44"/>
      <c r="P41" s="382">
        <f>SUM(D41+F41+H41+J41+L41+N41)</f>
        <v>2264</v>
      </c>
      <c r="Q41" s="383"/>
      <c r="R41" s="121"/>
    </row>
    <row r="42" spans="1:18">
      <c r="A42" s="41" t="s">
        <v>32</v>
      </c>
      <c r="B42" s="18"/>
      <c r="C42" s="19"/>
      <c r="D42" s="45">
        <f>SUM(D39:D41)</f>
        <v>345</v>
      </c>
      <c r="E42" s="46"/>
      <c r="F42" s="45">
        <f>SUM(F39:F41)</f>
        <v>1461</v>
      </c>
      <c r="G42" s="47"/>
      <c r="H42" s="45">
        <f>SUM(H39:H41)</f>
        <v>611</v>
      </c>
      <c r="I42" s="46"/>
      <c r="J42" s="45">
        <f>SUM(J39:J41)</f>
        <v>1329</v>
      </c>
      <c r="K42" s="46"/>
      <c r="L42" s="45">
        <f>SUM(L39:L41)</f>
        <v>857</v>
      </c>
      <c r="M42" s="46"/>
      <c r="N42" s="45">
        <f>SUM(N39:N41)</f>
        <v>1050</v>
      </c>
      <c r="O42" s="46"/>
      <c r="P42" s="362">
        <f>SUM(P39:P41)</f>
        <v>5653</v>
      </c>
      <c r="Q42" s="363"/>
      <c r="R42" s="120">
        <f>SUM(D42:N42)</f>
        <v>5653</v>
      </c>
    </row>
    <row r="43" spans="1:18" ht="15">
      <c r="A43" s="396" t="s">
        <v>46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203"/>
      <c r="Q43" s="203"/>
      <c r="R43" s="121"/>
    </row>
    <row r="44" spans="1:18" ht="15">
      <c r="A44" s="55" t="s">
        <v>37</v>
      </c>
      <c r="B44" s="56"/>
      <c r="C44" s="57"/>
      <c r="D44" s="97"/>
      <c r="E44" s="98"/>
      <c r="F44" s="97"/>
      <c r="G44" s="98"/>
      <c r="H44" s="97"/>
      <c r="I44" s="98"/>
      <c r="J44" s="97"/>
      <c r="K44" s="98"/>
      <c r="L44" s="97">
        <v>12</v>
      </c>
      <c r="M44" s="99"/>
      <c r="N44" s="97"/>
      <c r="O44" s="100"/>
      <c r="P44" s="101">
        <f>SUM(D44+F44+H44+J44+L44+N44)</f>
        <v>12</v>
      </c>
      <c r="Q44" s="53"/>
      <c r="R44" s="121"/>
    </row>
    <row r="45" spans="1:18" ht="15">
      <c r="A45" s="48" t="s">
        <v>38</v>
      </c>
      <c r="B45" s="49"/>
      <c r="C45" s="50"/>
      <c r="D45" s="102"/>
      <c r="E45" s="103"/>
      <c r="F45" s="102">
        <v>22</v>
      </c>
      <c r="G45" s="103"/>
      <c r="H45" s="102"/>
      <c r="I45" s="103"/>
      <c r="J45" s="102"/>
      <c r="K45" s="103"/>
      <c r="L45" s="102"/>
      <c r="M45" s="104"/>
      <c r="N45" s="102"/>
      <c r="O45" s="105"/>
      <c r="P45" s="106">
        <f>SUM(D45+F45+H45+J45+L45+N45)</f>
        <v>22</v>
      </c>
      <c r="Q45" s="51"/>
      <c r="R45" s="121"/>
    </row>
    <row r="46" spans="1:18" ht="15">
      <c r="A46" s="48" t="s">
        <v>42</v>
      </c>
      <c r="B46" s="49"/>
      <c r="C46" s="50"/>
      <c r="D46" s="102"/>
      <c r="E46" s="103"/>
      <c r="F46" s="102"/>
      <c r="G46" s="103"/>
      <c r="H46" s="102">
        <v>165</v>
      </c>
      <c r="I46" s="103"/>
      <c r="J46" s="102"/>
      <c r="K46" s="103"/>
      <c r="L46" s="102"/>
      <c r="M46" s="104"/>
      <c r="N46" s="102"/>
      <c r="O46" s="105"/>
      <c r="P46" s="106">
        <f>SUM(D46+F46+H46+J46+L46+N46)</f>
        <v>165</v>
      </c>
      <c r="Q46" s="51"/>
      <c r="R46" s="121"/>
    </row>
    <row r="47" spans="1:18" ht="15">
      <c r="A47" s="52" t="s">
        <v>47</v>
      </c>
      <c r="B47" s="49"/>
      <c r="C47" s="50"/>
      <c r="D47" s="102"/>
      <c r="E47" s="103"/>
      <c r="F47" s="102"/>
      <c r="G47" s="103"/>
      <c r="H47" s="102"/>
      <c r="I47" s="103"/>
      <c r="J47" s="102"/>
      <c r="K47" s="103"/>
      <c r="L47" s="102"/>
      <c r="M47" s="104"/>
      <c r="N47" s="102"/>
      <c r="O47" s="105"/>
      <c r="P47" s="106">
        <f>SUM(D47+F47+H47+J47+L47+N47)</f>
        <v>0</v>
      </c>
      <c r="Q47" s="51"/>
      <c r="R47" s="121"/>
    </row>
    <row r="48" spans="1:18" ht="15" thickBot="1">
      <c r="A48" s="115" t="s">
        <v>43</v>
      </c>
      <c r="B48" s="116"/>
      <c r="C48" s="117"/>
      <c r="D48" s="118">
        <f>SUM(D44:D47)</f>
        <v>0</v>
      </c>
      <c r="E48" s="118"/>
      <c r="F48" s="118">
        <f>SUM(F44:F47)</f>
        <v>22</v>
      </c>
      <c r="G48" s="118"/>
      <c r="H48" s="118">
        <f>SUM(H44:H47)</f>
        <v>165</v>
      </c>
      <c r="I48" s="118"/>
      <c r="J48" s="118">
        <f>SUM(J44:J47)</f>
        <v>0</v>
      </c>
      <c r="K48" s="118"/>
      <c r="L48" s="118">
        <f>SUM(L44:L47)</f>
        <v>12</v>
      </c>
      <c r="M48" s="118"/>
      <c r="N48" s="118">
        <f>SUM(N44:N47)</f>
        <v>0</v>
      </c>
      <c r="O48" s="107"/>
      <c r="P48" s="108">
        <f>SUM(P44:P47)</f>
        <v>199</v>
      </c>
      <c r="Q48" s="54"/>
      <c r="R48" s="122">
        <f>SUM(D48:O48)</f>
        <v>199</v>
      </c>
    </row>
    <row r="49" spans="1:18" ht="7.5" customHeight="1" thickTop="1">
      <c r="A49" s="78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23"/>
    </row>
  </sheetData>
  <mergeCells count="77">
    <mergeCell ref="A43:O43"/>
    <mergeCell ref="A1:O1"/>
    <mergeCell ref="A2:A3"/>
    <mergeCell ref="D2:E2"/>
    <mergeCell ref="F2:G2"/>
    <mergeCell ref="H2:I2"/>
    <mergeCell ref="J2:K2"/>
    <mergeCell ref="L2:M2"/>
    <mergeCell ref="N2:O2"/>
    <mergeCell ref="N31:O31"/>
    <mergeCell ref="A41:C41"/>
    <mergeCell ref="P21:Q21"/>
    <mergeCell ref="R23:R24"/>
    <mergeCell ref="R25:R26"/>
    <mergeCell ref="P2:Q3"/>
    <mergeCell ref="D3:E3"/>
    <mergeCell ref="F3:G3"/>
    <mergeCell ref="H3:I3"/>
    <mergeCell ref="J3:K3"/>
    <mergeCell ref="L3:M3"/>
    <mergeCell ref="N3:O3"/>
    <mergeCell ref="A21:O21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41:Q41"/>
    <mergeCell ref="P42:Q42"/>
    <mergeCell ref="P37:Q37"/>
    <mergeCell ref="A39:C39"/>
    <mergeCell ref="P39:Q39"/>
    <mergeCell ref="A40:C40"/>
    <mergeCell ref="P40:Q40"/>
    <mergeCell ref="D37:E37"/>
    <mergeCell ref="F37:G37"/>
    <mergeCell ref="H37:I37"/>
    <mergeCell ref="J37:K37"/>
    <mergeCell ref="L37:M37"/>
    <mergeCell ref="N37:O37"/>
    <mergeCell ref="A38:O38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S17" sqref="S17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42709</v>
      </c>
      <c r="E2" s="330"/>
      <c r="F2" s="330">
        <v>42711</v>
      </c>
      <c r="G2" s="330"/>
      <c r="H2" s="330">
        <v>42712</v>
      </c>
      <c r="I2" s="330"/>
      <c r="J2" s="330">
        <v>42713</v>
      </c>
      <c r="K2" s="330"/>
      <c r="L2" s="330">
        <v>42714</v>
      </c>
      <c r="M2" s="330"/>
      <c r="N2" s="330">
        <v>42715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8" t="s">
        <v>28</v>
      </c>
      <c r="F4" s="85" t="s">
        <v>27</v>
      </c>
      <c r="G4" s="308" t="s">
        <v>28</v>
      </c>
      <c r="H4" s="85" t="s">
        <v>25</v>
      </c>
      <c r="I4" s="308" t="s">
        <v>28</v>
      </c>
      <c r="J4" s="85" t="s">
        <v>25</v>
      </c>
      <c r="K4" s="308" t="s">
        <v>28</v>
      </c>
      <c r="L4" s="85" t="s">
        <v>25</v>
      </c>
      <c r="M4" s="308" t="s">
        <v>28</v>
      </c>
      <c r="N4" s="85" t="s">
        <v>25</v>
      </c>
      <c r="O4" s="308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27</v>
      </c>
      <c r="E5" s="25">
        <f>SUM(C5*D5)</f>
        <v>1350</v>
      </c>
      <c r="F5" s="143">
        <v>13</v>
      </c>
      <c r="G5" s="25">
        <f>SUM(C5*F5)</f>
        <v>650</v>
      </c>
      <c r="H5" s="143">
        <v>9</v>
      </c>
      <c r="I5" s="25">
        <f>SUM(C5*H5)</f>
        <v>450</v>
      </c>
      <c r="J5" s="143">
        <v>15</v>
      </c>
      <c r="K5" s="26">
        <f>SUM(C5*J5)</f>
        <v>750</v>
      </c>
      <c r="L5" s="143">
        <v>18</v>
      </c>
      <c r="M5" s="25">
        <f>SUM(C5*L5)</f>
        <v>900</v>
      </c>
      <c r="N5" s="143"/>
      <c r="O5" s="86"/>
      <c r="P5" s="152">
        <f t="shared" ref="P5:Q14" si="0">SUM(D5+F5+H5+J5+L5+N5)</f>
        <v>82</v>
      </c>
      <c r="Q5" s="21">
        <f t="shared" si="0"/>
        <v>4100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11</v>
      </c>
      <c r="E6" s="25">
        <f t="shared" ref="E6:E13" si="1">SUM(C6*D6)</f>
        <v>275</v>
      </c>
      <c r="F6" s="144">
        <v>24</v>
      </c>
      <c r="G6" s="25">
        <f t="shared" ref="G6:G13" si="2">SUM(F6*C6)</f>
        <v>600</v>
      </c>
      <c r="H6" s="144">
        <v>14</v>
      </c>
      <c r="I6" s="25">
        <f t="shared" ref="I6:I13" si="3">SUM(C6*H6)</f>
        <v>350</v>
      </c>
      <c r="J6" s="144">
        <v>14</v>
      </c>
      <c r="K6" s="26">
        <f t="shared" ref="K6:K13" si="4">SUM(C6*J6)</f>
        <v>350</v>
      </c>
      <c r="L6" s="144">
        <v>34</v>
      </c>
      <c r="M6" s="25">
        <f t="shared" ref="M6:M13" si="5">SUM(C6*L6)</f>
        <v>850</v>
      </c>
      <c r="N6" s="144"/>
      <c r="O6" s="128"/>
      <c r="P6" s="153">
        <f t="shared" si="0"/>
        <v>97</v>
      </c>
      <c r="Q6" s="21">
        <f t="shared" si="0"/>
        <v>2425</v>
      </c>
      <c r="R6" s="84"/>
    </row>
    <row r="7" spans="1:18">
      <c r="A7" s="74" t="s">
        <v>2</v>
      </c>
      <c r="B7" s="1"/>
      <c r="C7" s="16"/>
      <c r="D7" s="144">
        <v>49</v>
      </c>
      <c r="E7" s="25"/>
      <c r="F7" s="144">
        <v>75</v>
      </c>
      <c r="G7" s="25"/>
      <c r="H7" s="144">
        <v>120</v>
      </c>
      <c r="I7" s="25"/>
      <c r="J7" s="144">
        <v>128</v>
      </c>
      <c r="K7" s="26"/>
      <c r="L7" s="144"/>
      <c r="M7" s="25"/>
      <c r="N7" s="144"/>
      <c r="O7" s="86"/>
      <c r="P7" s="153">
        <f>SUM(D7+F7+H7+J7+L7+N7)</f>
        <v>372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3</v>
      </c>
      <c r="G8" s="25">
        <f t="shared" si="2"/>
        <v>90</v>
      </c>
      <c r="H8" s="144"/>
      <c r="I8" s="25">
        <f t="shared" si="3"/>
        <v>0</v>
      </c>
      <c r="J8" s="144"/>
      <c r="K8" s="26">
        <f t="shared" si="4"/>
        <v>0</v>
      </c>
      <c r="L8" s="144">
        <v>2</v>
      </c>
      <c r="M8" s="25">
        <f t="shared" si="5"/>
        <v>60</v>
      </c>
      <c r="N8" s="144"/>
      <c r="O8" s="86"/>
      <c r="P8" s="154">
        <f t="shared" si="0"/>
        <v>5</v>
      </c>
      <c r="Q8" s="22">
        <f t="shared" si="0"/>
        <v>150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2</v>
      </c>
      <c r="E9" s="25">
        <f t="shared" si="1"/>
        <v>30</v>
      </c>
      <c r="F9" s="144">
        <v>1</v>
      </c>
      <c r="G9" s="25">
        <f t="shared" si="2"/>
        <v>15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3</v>
      </c>
      <c r="Q9" s="22">
        <f>SUM(E9+G9+I9+K9+M9+O9)</f>
        <v>45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8</v>
      </c>
      <c r="E10" s="25">
        <f t="shared" si="1"/>
        <v>160</v>
      </c>
      <c r="F10" s="144">
        <v>3</v>
      </c>
      <c r="G10" s="25">
        <f t="shared" si="2"/>
        <v>60</v>
      </c>
      <c r="H10" s="144">
        <v>1</v>
      </c>
      <c r="I10" s="25">
        <f t="shared" si="3"/>
        <v>20</v>
      </c>
      <c r="J10" s="144">
        <v>4</v>
      </c>
      <c r="K10" s="26">
        <f t="shared" si="4"/>
        <v>80</v>
      </c>
      <c r="L10" s="144">
        <v>14</v>
      </c>
      <c r="M10" s="25">
        <f t="shared" si="5"/>
        <v>280</v>
      </c>
      <c r="N10" s="144"/>
      <c r="O10" s="86"/>
      <c r="P10" s="154">
        <f t="shared" si="0"/>
        <v>30</v>
      </c>
      <c r="Q10" s="22">
        <f t="shared" si="0"/>
        <v>600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2</v>
      </c>
      <c r="E11" s="25">
        <f t="shared" si="1"/>
        <v>20</v>
      </c>
      <c r="F11" s="144">
        <v>2</v>
      </c>
      <c r="G11" s="25">
        <f t="shared" si="2"/>
        <v>20</v>
      </c>
      <c r="H11" s="144">
        <v>3</v>
      </c>
      <c r="I11" s="25">
        <f t="shared" si="3"/>
        <v>30</v>
      </c>
      <c r="J11" s="144">
        <v>1</v>
      </c>
      <c r="K11" s="26">
        <f t="shared" si="4"/>
        <v>10</v>
      </c>
      <c r="L11" s="144">
        <v>4</v>
      </c>
      <c r="M11" s="25">
        <f t="shared" si="5"/>
        <v>40</v>
      </c>
      <c r="N11" s="144"/>
      <c r="O11" s="86"/>
      <c r="P11" s="154">
        <f t="shared" si="0"/>
        <v>12</v>
      </c>
      <c r="Q11" s="22">
        <f t="shared" si="0"/>
        <v>120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29</v>
      </c>
      <c r="E12" s="25">
        <f t="shared" si="1"/>
        <v>580</v>
      </c>
      <c r="F12" s="144">
        <v>21</v>
      </c>
      <c r="G12" s="25">
        <f t="shared" si="2"/>
        <v>420</v>
      </c>
      <c r="H12" s="144">
        <v>12</v>
      </c>
      <c r="I12" s="25">
        <f t="shared" si="3"/>
        <v>240</v>
      </c>
      <c r="J12" s="144">
        <v>33</v>
      </c>
      <c r="K12" s="26">
        <f t="shared" si="4"/>
        <v>660</v>
      </c>
      <c r="L12" s="144">
        <v>27</v>
      </c>
      <c r="M12" s="25">
        <f t="shared" si="5"/>
        <v>540</v>
      </c>
      <c r="N12" s="144"/>
      <c r="O12" s="86"/>
      <c r="P12" s="154">
        <f t="shared" si="0"/>
        <v>122</v>
      </c>
      <c r="Q12" s="22">
        <f t="shared" si="0"/>
        <v>2440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27</v>
      </c>
      <c r="E13" s="25">
        <f t="shared" si="1"/>
        <v>270</v>
      </c>
      <c r="F13" s="144">
        <v>13</v>
      </c>
      <c r="G13" s="25">
        <f t="shared" si="2"/>
        <v>130</v>
      </c>
      <c r="H13" s="144">
        <v>8</v>
      </c>
      <c r="I13" s="25">
        <f t="shared" si="3"/>
        <v>80</v>
      </c>
      <c r="J13" s="144">
        <v>21</v>
      </c>
      <c r="K13" s="26">
        <f t="shared" si="4"/>
        <v>210</v>
      </c>
      <c r="L13" s="144">
        <v>20</v>
      </c>
      <c r="M13" s="25">
        <f t="shared" si="5"/>
        <v>200</v>
      </c>
      <c r="N13" s="144"/>
      <c r="O13" s="86"/>
      <c r="P13" s="154">
        <f t="shared" si="0"/>
        <v>89</v>
      </c>
      <c r="Q13" s="22">
        <f t="shared" si="0"/>
        <v>890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>
        <v>2</v>
      </c>
      <c r="G15" s="29"/>
      <c r="H15" s="145"/>
      <c r="I15" s="29"/>
      <c r="J15" s="145"/>
      <c r="K15" s="30"/>
      <c r="L15" s="145">
        <v>1</v>
      </c>
      <c r="M15" s="29"/>
      <c r="N15" s="145"/>
      <c r="O15" s="86"/>
      <c r="P15" s="155">
        <f>SUM(D15+F15+H15+J15+L15+N15)</f>
        <v>6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622</v>
      </c>
      <c r="O16" s="88"/>
      <c r="P16" s="155">
        <f>SUM(D16+F16+H16+J16+L16+N16)</f>
        <v>622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158</v>
      </c>
      <c r="E17" s="168">
        <f>SUM(E5:E16)</f>
        <v>2685</v>
      </c>
      <c r="F17" s="170">
        <f t="shared" ref="F17:Q17" si="6">SUM(F5:F16)</f>
        <v>157</v>
      </c>
      <c r="G17" s="168">
        <f t="shared" si="6"/>
        <v>1985</v>
      </c>
      <c r="H17" s="170">
        <f t="shared" si="6"/>
        <v>167</v>
      </c>
      <c r="I17" s="168">
        <f t="shared" si="6"/>
        <v>1170</v>
      </c>
      <c r="J17" s="170">
        <f t="shared" si="6"/>
        <v>216</v>
      </c>
      <c r="K17" s="168">
        <f t="shared" si="6"/>
        <v>2060</v>
      </c>
      <c r="L17" s="170">
        <f t="shared" si="6"/>
        <v>120</v>
      </c>
      <c r="M17" s="168">
        <f t="shared" si="6"/>
        <v>2870</v>
      </c>
      <c r="N17" s="170">
        <f t="shared" si="6"/>
        <v>622</v>
      </c>
      <c r="O17" s="171">
        <f t="shared" si="6"/>
        <v>0</v>
      </c>
      <c r="P17" s="172">
        <f t="shared" si="6"/>
        <v>1440</v>
      </c>
      <c r="Q17" s="173">
        <f t="shared" si="6"/>
        <v>10770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19</v>
      </c>
      <c r="E21" s="237">
        <v>190</v>
      </c>
      <c r="F21" s="238">
        <v>18</v>
      </c>
      <c r="G21" s="237">
        <v>180</v>
      </c>
      <c r="H21" s="238">
        <v>10</v>
      </c>
      <c r="I21" s="237">
        <v>100</v>
      </c>
      <c r="J21" s="238">
        <v>21</v>
      </c>
      <c r="K21" s="237">
        <v>210</v>
      </c>
      <c r="L21" s="238">
        <v>21</v>
      </c>
      <c r="M21" s="237">
        <v>210</v>
      </c>
      <c r="N21" s="238">
        <v>91</v>
      </c>
      <c r="O21" s="237">
        <v>910</v>
      </c>
      <c r="P21" s="239">
        <f>SUM(N21+L21+J21+H21+F21+D21)</f>
        <v>180</v>
      </c>
      <c r="Q21" s="21">
        <f>SUM(M21+K21+I21+G21+E21+O21)</f>
        <v>1800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177</v>
      </c>
      <c r="E22" s="129">
        <f t="shared" si="7"/>
        <v>2875</v>
      </c>
      <c r="F22" s="151">
        <f t="shared" si="7"/>
        <v>175</v>
      </c>
      <c r="G22" s="129">
        <f t="shared" si="7"/>
        <v>2165</v>
      </c>
      <c r="H22" s="151">
        <f t="shared" si="7"/>
        <v>177</v>
      </c>
      <c r="I22" s="129">
        <f t="shared" si="7"/>
        <v>1270</v>
      </c>
      <c r="J22" s="151">
        <f t="shared" si="7"/>
        <v>237</v>
      </c>
      <c r="K22" s="129">
        <f t="shared" si="7"/>
        <v>2270</v>
      </c>
      <c r="L22" s="151">
        <f t="shared" si="7"/>
        <v>141</v>
      </c>
      <c r="M22" s="129">
        <f t="shared" si="7"/>
        <v>3080</v>
      </c>
      <c r="N22" s="151">
        <f t="shared" si="7"/>
        <v>713</v>
      </c>
      <c r="O22" s="129">
        <f t="shared" si="7"/>
        <v>910</v>
      </c>
      <c r="P22" s="151">
        <f t="shared" si="7"/>
        <v>1620</v>
      </c>
      <c r="Q22" s="129">
        <f>SUM(Q17:Q21)</f>
        <v>12570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10"/>
      <c r="E25" s="58"/>
      <c r="F25" s="311"/>
      <c r="G25" s="59"/>
      <c r="H25" s="311"/>
      <c r="I25" s="59"/>
      <c r="J25" s="310"/>
      <c r="K25" s="58"/>
      <c r="L25" s="310"/>
      <c r="M25" s="59"/>
      <c r="N25" s="60"/>
      <c r="O25" s="311">
        <v>25</v>
      </c>
      <c r="P25" s="69">
        <f t="shared" ref="P25:Q32" si="8">SUM(D25+F25+H25+J25+L25+N25)</f>
        <v>0</v>
      </c>
      <c r="Q25" s="62">
        <f t="shared" si="8"/>
        <v>25</v>
      </c>
      <c r="R25" s="323">
        <f>SUM(P25:Q26)</f>
        <v>361</v>
      </c>
    </row>
    <row r="26" spans="1:18" ht="15" customHeight="1">
      <c r="A26" s="4" t="s">
        <v>8</v>
      </c>
      <c r="B26" s="23"/>
      <c r="C26" s="23"/>
      <c r="D26" s="6">
        <v>46</v>
      </c>
      <c r="E26" s="7"/>
      <c r="F26" s="6">
        <v>52</v>
      </c>
      <c r="G26" s="7"/>
      <c r="H26" s="6">
        <v>77</v>
      </c>
      <c r="I26" s="7"/>
      <c r="J26" s="309">
        <v>80</v>
      </c>
      <c r="K26" s="7"/>
      <c r="L26" s="6">
        <v>16</v>
      </c>
      <c r="M26" s="7"/>
      <c r="N26" s="309"/>
      <c r="O26" s="309">
        <v>65</v>
      </c>
      <c r="P26" s="70">
        <f t="shared" si="8"/>
        <v>271</v>
      </c>
      <c r="Q26" s="63">
        <f t="shared" si="8"/>
        <v>65</v>
      </c>
      <c r="R26" s="324"/>
    </row>
    <row r="27" spans="1:18">
      <c r="A27" s="4" t="s">
        <v>9</v>
      </c>
      <c r="B27" s="23"/>
      <c r="C27" s="23"/>
      <c r="D27" s="6">
        <v>3</v>
      </c>
      <c r="E27" s="7"/>
      <c r="F27" s="6">
        <v>13</v>
      </c>
      <c r="G27" s="7"/>
      <c r="H27" s="6"/>
      <c r="I27" s="7"/>
      <c r="J27" s="309">
        <v>1</v>
      </c>
      <c r="K27" s="7"/>
      <c r="L27" s="6">
        <v>2</v>
      </c>
      <c r="M27" s="9"/>
      <c r="N27" s="309"/>
      <c r="O27" s="309">
        <v>53</v>
      </c>
      <c r="P27" s="71">
        <f t="shared" si="8"/>
        <v>19</v>
      </c>
      <c r="Q27" s="63">
        <f t="shared" si="8"/>
        <v>53</v>
      </c>
      <c r="R27" s="325">
        <f>SUM(P27:Q28)</f>
        <v>138</v>
      </c>
    </row>
    <row r="28" spans="1:18" ht="15" customHeight="1">
      <c r="A28" s="4" t="s">
        <v>10</v>
      </c>
      <c r="B28" s="23"/>
      <c r="C28" s="23"/>
      <c r="D28" s="6">
        <v>2</v>
      </c>
      <c r="E28" s="7"/>
      <c r="F28" s="6"/>
      <c r="G28" s="7"/>
      <c r="H28" s="6">
        <v>4</v>
      </c>
      <c r="I28" s="7"/>
      <c r="J28" s="309">
        <v>6</v>
      </c>
      <c r="K28" s="7"/>
      <c r="L28" s="6">
        <v>3</v>
      </c>
      <c r="M28" s="9"/>
      <c r="N28" s="309"/>
      <c r="O28" s="309">
        <v>51</v>
      </c>
      <c r="P28" s="71">
        <f t="shared" si="8"/>
        <v>15</v>
      </c>
      <c r="Q28" s="63">
        <f t="shared" si="8"/>
        <v>51</v>
      </c>
      <c r="R28" s="326"/>
    </row>
    <row r="29" spans="1:18">
      <c r="A29" s="4" t="s">
        <v>11</v>
      </c>
      <c r="B29" s="23"/>
      <c r="C29" s="23"/>
      <c r="D29" s="6">
        <v>19</v>
      </c>
      <c r="E29" s="7"/>
      <c r="F29" s="6">
        <v>18</v>
      </c>
      <c r="G29" s="7"/>
      <c r="H29" s="6">
        <v>10</v>
      </c>
      <c r="I29" s="7"/>
      <c r="J29" s="309">
        <v>14</v>
      </c>
      <c r="K29" s="7"/>
      <c r="L29" s="6">
        <v>23</v>
      </c>
      <c r="M29" s="9"/>
      <c r="N29" s="309"/>
      <c r="O29" s="309">
        <v>109</v>
      </c>
      <c r="P29" s="71">
        <f t="shared" si="8"/>
        <v>84</v>
      </c>
      <c r="Q29" s="63">
        <f t="shared" si="8"/>
        <v>109</v>
      </c>
      <c r="R29" s="174">
        <f>SUM(P29:Q29)</f>
        <v>193</v>
      </c>
    </row>
    <row r="30" spans="1:18">
      <c r="A30" s="4" t="s">
        <v>12</v>
      </c>
      <c r="B30" s="23"/>
      <c r="C30" s="23"/>
      <c r="D30" s="6">
        <v>70</v>
      </c>
      <c r="E30" s="7">
        <v>3</v>
      </c>
      <c r="F30" s="6">
        <v>66</v>
      </c>
      <c r="G30" s="7">
        <v>2</v>
      </c>
      <c r="H30" s="6">
        <v>67</v>
      </c>
      <c r="I30" s="7"/>
      <c r="J30" s="309">
        <v>113</v>
      </c>
      <c r="K30" s="7"/>
      <c r="L30" s="6">
        <v>66</v>
      </c>
      <c r="M30" s="9">
        <v>1</v>
      </c>
      <c r="N30" s="309"/>
      <c r="O30" s="309">
        <v>271</v>
      </c>
      <c r="P30" s="71">
        <f t="shared" si="8"/>
        <v>382</v>
      </c>
      <c r="Q30" s="63">
        <f t="shared" si="8"/>
        <v>277</v>
      </c>
      <c r="R30" s="174">
        <f>SUM(P30:Q30)</f>
        <v>659</v>
      </c>
    </row>
    <row r="31" spans="1:18">
      <c r="A31" s="4" t="s">
        <v>44</v>
      </c>
      <c r="B31" s="23"/>
      <c r="C31" s="23"/>
      <c r="D31" s="17">
        <v>15</v>
      </c>
      <c r="E31" s="34"/>
      <c r="F31" s="17">
        <v>6</v>
      </c>
      <c r="G31" s="34"/>
      <c r="H31" s="17">
        <v>9</v>
      </c>
      <c r="I31" s="34"/>
      <c r="J31" s="35">
        <v>2</v>
      </c>
      <c r="K31" s="34"/>
      <c r="L31" s="17">
        <v>9</v>
      </c>
      <c r="M31" s="31"/>
      <c r="N31" s="35"/>
      <c r="O31" s="35">
        <v>48</v>
      </c>
      <c r="P31" s="72">
        <f t="shared" si="8"/>
        <v>41</v>
      </c>
      <c r="Q31" s="64">
        <f t="shared" si="8"/>
        <v>48</v>
      </c>
      <c r="R31" s="175">
        <f>SUM(P31:Q31)</f>
        <v>89</v>
      </c>
    </row>
    <row r="32" spans="1:18" ht="15" thickBot="1">
      <c r="A32" s="114"/>
      <c r="B32" s="111"/>
      <c r="C32" s="111"/>
      <c r="D32" s="37">
        <f t="shared" ref="D32:M32" si="9">SUM(D25:D31)</f>
        <v>155</v>
      </c>
      <c r="E32" s="38">
        <f t="shared" si="9"/>
        <v>3</v>
      </c>
      <c r="F32" s="32">
        <f t="shared" si="9"/>
        <v>155</v>
      </c>
      <c r="G32" s="39">
        <f t="shared" si="9"/>
        <v>2</v>
      </c>
      <c r="H32" s="32">
        <f t="shared" si="9"/>
        <v>167</v>
      </c>
      <c r="I32" s="39">
        <f t="shared" si="9"/>
        <v>0</v>
      </c>
      <c r="J32" s="40">
        <f t="shared" si="9"/>
        <v>216</v>
      </c>
      <c r="K32" s="39">
        <f t="shared" si="9"/>
        <v>0</v>
      </c>
      <c r="L32" s="40">
        <f t="shared" si="9"/>
        <v>119</v>
      </c>
      <c r="M32" s="38">
        <f t="shared" si="9"/>
        <v>1</v>
      </c>
      <c r="N32" s="40"/>
      <c r="O32" s="68">
        <f>SUM(O25:O31)</f>
        <v>622</v>
      </c>
      <c r="P32" s="73">
        <f>SUM(P25:P31)</f>
        <v>812</v>
      </c>
      <c r="Q32" s="33">
        <f t="shared" si="8"/>
        <v>628</v>
      </c>
      <c r="R32" s="61">
        <f>SUM(P32:Q32)</f>
        <v>1440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622</v>
      </c>
    </row>
    <row r="35" spans="1:18">
      <c r="A35" s="3" t="s">
        <v>15</v>
      </c>
      <c r="B35" s="23"/>
      <c r="C35" s="23"/>
      <c r="D35" s="355">
        <v>3</v>
      </c>
      <c r="E35" s="355"/>
      <c r="F35" s="355">
        <v>15</v>
      </c>
      <c r="G35" s="355"/>
      <c r="H35" s="355">
        <v>5</v>
      </c>
      <c r="I35" s="355"/>
      <c r="J35" s="332">
        <v>6</v>
      </c>
      <c r="K35" s="356"/>
      <c r="L35" s="355">
        <v>5</v>
      </c>
      <c r="M35" s="355"/>
      <c r="N35" s="332"/>
      <c r="O35" s="333"/>
      <c r="P35" s="343">
        <f t="shared" si="10"/>
        <v>34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>
        <v>2</v>
      </c>
      <c r="G37" s="355"/>
      <c r="H37" s="355"/>
      <c r="I37" s="355"/>
      <c r="J37" s="332"/>
      <c r="K37" s="332"/>
      <c r="L37" s="332">
        <v>1</v>
      </c>
      <c r="M37" s="332"/>
      <c r="N37" s="332"/>
      <c r="O37" s="333"/>
      <c r="P37" s="343">
        <f t="shared" si="10"/>
        <v>6</v>
      </c>
      <c r="Q37" s="344"/>
      <c r="R37" s="84"/>
    </row>
    <row r="38" spans="1:18" ht="15">
      <c r="A38" s="76" t="s">
        <v>2</v>
      </c>
      <c r="B38" s="23"/>
      <c r="C38" s="23"/>
      <c r="D38" s="355">
        <v>49</v>
      </c>
      <c r="E38" s="355"/>
      <c r="F38" s="355">
        <v>75</v>
      </c>
      <c r="G38" s="355"/>
      <c r="H38" s="355">
        <v>120</v>
      </c>
      <c r="I38" s="355"/>
      <c r="J38" s="332">
        <v>128</v>
      </c>
      <c r="K38" s="332"/>
      <c r="L38" s="332"/>
      <c r="M38" s="332"/>
      <c r="N38" s="332"/>
      <c r="O38" s="333"/>
      <c r="P38" s="343">
        <f t="shared" si="10"/>
        <v>372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55</v>
      </c>
      <c r="E40" s="357"/>
      <c r="F40" s="357">
        <f>SUM(F33:G38)</f>
        <v>92</v>
      </c>
      <c r="G40" s="357"/>
      <c r="H40" s="357">
        <f>SUM(H33:I38)</f>
        <v>125</v>
      </c>
      <c r="I40" s="357"/>
      <c r="J40" s="357">
        <f>SUM(J33:K38)</f>
        <v>134</v>
      </c>
      <c r="K40" s="357"/>
      <c r="L40" s="357">
        <f>SUM(L33:M38)</f>
        <v>6</v>
      </c>
      <c r="M40" s="357"/>
      <c r="N40" s="357">
        <f>SUM(N33:O38)</f>
        <v>0</v>
      </c>
      <c r="O40" s="357"/>
      <c r="P40" s="358">
        <f t="shared" si="10"/>
        <v>412</v>
      </c>
      <c r="Q40" s="359"/>
      <c r="R40" s="120">
        <f>SUM(D40:O40)</f>
        <v>412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92</v>
      </c>
      <c r="E42" s="43"/>
      <c r="F42" s="43">
        <f t="shared" ref="F42:N42" si="11">SUM(F8+F9+F14+F15+F5+F7+F6+F16)</f>
        <v>118</v>
      </c>
      <c r="G42" s="43"/>
      <c r="H42" s="43">
        <f t="shared" si="11"/>
        <v>143</v>
      </c>
      <c r="I42" s="43"/>
      <c r="J42" s="43">
        <f t="shared" si="11"/>
        <v>157</v>
      </c>
      <c r="K42" s="43"/>
      <c r="L42" s="43">
        <f>SUM(L8+L9+L14+L15+L5+L7+L6+L16)</f>
        <v>55</v>
      </c>
      <c r="M42" s="43"/>
      <c r="N42" s="43">
        <f t="shared" si="11"/>
        <v>622</v>
      </c>
      <c r="O42" s="43"/>
      <c r="P42" s="376">
        <f>SUM(D42+F42+H42+J42+L42+N42)</f>
        <v>1187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100</v>
      </c>
      <c r="E43" s="43"/>
      <c r="F43" s="43">
        <f t="shared" ref="F43:N43" si="12">SUM(F10+F11+F5+F14+F15+F16+F7+F6)</f>
        <v>119</v>
      </c>
      <c r="G43" s="43"/>
      <c r="H43" s="43">
        <f t="shared" si="12"/>
        <v>147</v>
      </c>
      <c r="I43" s="43"/>
      <c r="J43" s="43">
        <f t="shared" si="12"/>
        <v>162</v>
      </c>
      <c r="K43" s="43"/>
      <c r="L43" s="43">
        <f t="shared" si="12"/>
        <v>71</v>
      </c>
      <c r="M43" s="43"/>
      <c r="N43" s="43">
        <f t="shared" si="12"/>
        <v>622</v>
      </c>
      <c r="O43" s="43"/>
      <c r="P43" s="376">
        <f>SUM(D43+F43+H43+J43+L43+N43)</f>
        <v>1221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146</v>
      </c>
      <c r="E44" s="44"/>
      <c r="F44" s="44">
        <f t="shared" ref="F44:N44" si="13">SUM(F12+F13+F14+F15+F16+F5+F7+F6)</f>
        <v>148</v>
      </c>
      <c r="G44" s="44"/>
      <c r="H44" s="44">
        <f t="shared" si="13"/>
        <v>163</v>
      </c>
      <c r="I44" s="44"/>
      <c r="J44" s="44">
        <f t="shared" si="13"/>
        <v>211</v>
      </c>
      <c r="K44" s="44"/>
      <c r="L44" s="44">
        <f t="shared" si="13"/>
        <v>100</v>
      </c>
      <c r="M44" s="44"/>
      <c r="N44" s="44">
        <f t="shared" si="13"/>
        <v>622</v>
      </c>
      <c r="O44" s="44"/>
      <c r="P44" s="382">
        <f>SUM(D44+F44+H44+J44+L44+N44)</f>
        <v>1390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338</v>
      </c>
      <c r="E45" s="46"/>
      <c r="F45" s="45">
        <f>SUM(F42:F44)</f>
        <v>385</v>
      </c>
      <c r="G45" s="47"/>
      <c r="H45" s="45">
        <f>SUM(H42:H44)</f>
        <v>453</v>
      </c>
      <c r="I45" s="46"/>
      <c r="J45" s="45">
        <f>SUM(J42:J44)</f>
        <v>530</v>
      </c>
      <c r="K45" s="46"/>
      <c r="L45" s="45">
        <f>SUM(L42:L44)</f>
        <v>226</v>
      </c>
      <c r="M45" s="46"/>
      <c r="N45" s="45">
        <f>SUM(N42:N44)</f>
        <v>1866</v>
      </c>
      <c r="O45" s="46"/>
      <c r="P45" s="362">
        <f>SUM(P42:P44)</f>
        <v>3798</v>
      </c>
      <c r="Q45" s="363"/>
      <c r="R45" s="120">
        <f>SUM(D45:N45)</f>
        <v>3798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>
        <v>109</v>
      </c>
      <c r="I48" s="103"/>
      <c r="J48" s="102"/>
      <c r="K48" s="103"/>
      <c r="L48" s="102"/>
      <c r="M48" s="104"/>
      <c r="N48" s="102"/>
      <c r="O48" s="105"/>
      <c r="P48" s="106">
        <f>SUM(D48+F48+H48+J48+L48+N48)</f>
        <v>109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88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88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197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197</v>
      </c>
      <c r="Q50" s="54"/>
      <c r="R50" s="122">
        <f>SUM(D50:O50)</f>
        <v>197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R51"/>
  <sheetViews>
    <sheetView topLeftCell="J34" zoomScale="120" zoomScaleNormal="120" workbookViewId="0">
      <selection activeCell="T14" sqref="T14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42716</v>
      </c>
      <c r="E2" s="330"/>
      <c r="F2" s="330">
        <v>42718</v>
      </c>
      <c r="G2" s="330"/>
      <c r="H2" s="330">
        <v>42719</v>
      </c>
      <c r="I2" s="330"/>
      <c r="J2" s="330">
        <v>42720</v>
      </c>
      <c r="K2" s="330"/>
      <c r="L2" s="330">
        <v>42721</v>
      </c>
      <c r="M2" s="330"/>
      <c r="N2" s="330">
        <v>42722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315" t="s">
        <v>25</v>
      </c>
      <c r="E4" s="316" t="s">
        <v>28</v>
      </c>
      <c r="F4" s="317" t="s">
        <v>27</v>
      </c>
      <c r="G4" s="316" t="s">
        <v>28</v>
      </c>
      <c r="H4" s="317" t="s">
        <v>25</v>
      </c>
      <c r="I4" s="316" t="s">
        <v>28</v>
      </c>
      <c r="J4" s="317" t="s">
        <v>25</v>
      </c>
      <c r="K4" s="316" t="s">
        <v>28</v>
      </c>
      <c r="L4" s="317" t="s">
        <v>25</v>
      </c>
      <c r="M4" s="316" t="s">
        <v>28</v>
      </c>
      <c r="N4" s="317" t="s">
        <v>25</v>
      </c>
      <c r="O4" s="316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25</v>
      </c>
      <c r="E5" s="25">
        <f>SUM(C5*D5)</f>
        <v>1250</v>
      </c>
      <c r="F5" s="143">
        <v>15</v>
      </c>
      <c r="G5" s="25">
        <f>SUM(C5*F5)</f>
        <v>750</v>
      </c>
      <c r="H5" s="143">
        <v>7</v>
      </c>
      <c r="I5" s="25">
        <f>SUM(C5*H5)</f>
        <v>350</v>
      </c>
      <c r="J5" s="143">
        <v>15</v>
      </c>
      <c r="K5" s="26">
        <f>SUM(C5*J5)</f>
        <v>750</v>
      </c>
      <c r="L5" s="143">
        <v>29</v>
      </c>
      <c r="M5" s="25">
        <f>SUM(C5*L5)</f>
        <v>1450</v>
      </c>
      <c r="N5" s="143"/>
      <c r="O5" s="86"/>
      <c r="P5" s="152">
        <f t="shared" ref="P5:Q14" si="0">SUM(D5+F5+H5+J5+L5+N5)</f>
        <v>91</v>
      </c>
      <c r="Q5" s="21">
        <f t="shared" si="0"/>
        <v>4550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24</v>
      </c>
      <c r="E6" s="25">
        <f t="shared" ref="E6:E13" si="1">SUM(C6*D6)</f>
        <v>600</v>
      </c>
      <c r="F6" s="144">
        <v>10</v>
      </c>
      <c r="G6" s="25">
        <f t="shared" ref="G6:G13" si="2">SUM(F6*C6)</f>
        <v>250</v>
      </c>
      <c r="H6" s="144">
        <v>23</v>
      </c>
      <c r="I6" s="25">
        <f t="shared" ref="I6:I13" si="3">SUM(C6*H6)</f>
        <v>575</v>
      </c>
      <c r="J6" s="144">
        <v>29</v>
      </c>
      <c r="K6" s="26">
        <f t="shared" ref="K6:K13" si="4">SUM(C6*J6)</f>
        <v>725</v>
      </c>
      <c r="L6" s="144">
        <v>44</v>
      </c>
      <c r="M6" s="25">
        <f t="shared" ref="M6:M13" si="5">SUM(C6*L6)</f>
        <v>1100</v>
      </c>
      <c r="N6" s="144"/>
      <c r="O6" s="128"/>
      <c r="P6" s="153">
        <f t="shared" si="0"/>
        <v>130</v>
      </c>
      <c r="Q6" s="21">
        <f t="shared" si="0"/>
        <v>3250</v>
      </c>
      <c r="R6" s="84"/>
    </row>
    <row r="7" spans="1:18">
      <c r="A7" s="74" t="s">
        <v>2</v>
      </c>
      <c r="B7" s="1"/>
      <c r="C7" s="16"/>
      <c r="D7" s="144">
        <v>113</v>
      </c>
      <c r="E7" s="25"/>
      <c r="F7" s="144">
        <v>161</v>
      </c>
      <c r="G7" s="25"/>
      <c r="H7" s="144">
        <v>145</v>
      </c>
      <c r="I7" s="25"/>
      <c r="J7" s="144">
        <v>96</v>
      </c>
      <c r="K7" s="26"/>
      <c r="L7" s="144"/>
      <c r="M7" s="25"/>
      <c r="N7" s="144"/>
      <c r="O7" s="86"/>
      <c r="P7" s="153">
        <f>SUM(D7+F7+H7+J7+L7+N7)</f>
        <v>515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0</v>
      </c>
      <c r="Q9" s="22">
        <f>SUM(E9+G9+I9+K9+M9+O9)</f>
        <v>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8</v>
      </c>
      <c r="E10" s="25">
        <f t="shared" si="1"/>
        <v>160</v>
      </c>
      <c r="F10" s="144">
        <v>8</v>
      </c>
      <c r="G10" s="25">
        <f t="shared" si="2"/>
        <v>160</v>
      </c>
      <c r="H10" s="144">
        <v>2</v>
      </c>
      <c r="I10" s="25">
        <f t="shared" si="3"/>
        <v>40</v>
      </c>
      <c r="J10" s="144">
        <v>1</v>
      </c>
      <c r="K10" s="26">
        <f t="shared" si="4"/>
        <v>20</v>
      </c>
      <c r="L10" s="144">
        <v>10</v>
      </c>
      <c r="M10" s="25">
        <f t="shared" si="5"/>
        <v>200</v>
      </c>
      <c r="N10" s="144"/>
      <c r="O10" s="86"/>
      <c r="P10" s="154">
        <f t="shared" si="0"/>
        <v>29</v>
      </c>
      <c r="Q10" s="22">
        <f t="shared" si="0"/>
        <v>580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10</v>
      </c>
      <c r="E11" s="25">
        <f t="shared" si="1"/>
        <v>100</v>
      </c>
      <c r="F11" s="144">
        <v>4</v>
      </c>
      <c r="G11" s="25">
        <f t="shared" si="2"/>
        <v>40</v>
      </c>
      <c r="H11" s="144">
        <v>5</v>
      </c>
      <c r="I11" s="25">
        <f t="shared" si="3"/>
        <v>50</v>
      </c>
      <c r="J11" s="144">
        <v>1</v>
      </c>
      <c r="K11" s="26">
        <f t="shared" si="4"/>
        <v>10</v>
      </c>
      <c r="L11" s="144">
        <v>6</v>
      </c>
      <c r="M11" s="25">
        <f t="shared" si="5"/>
        <v>60</v>
      </c>
      <c r="N11" s="144"/>
      <c r="O11" s="86"/>
      <c r="P11" s="154">
        <f t="shared" si="0"/>
        <v>26</v>
      </c>
      <c r="Q11" s="22">
        <f t="shared" si="0"/>
        <v>260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29</v>
      </c>
      <c r="E12" s="25">
        <f t="shared" si="1"/>
        <v>580</v>
      </c>
      <c r="F12" s="144">
        <v>14</v>
      </c>
      <c r="G12" s="25">
        <f t="shared" si="2"/>
        <v>280</v>
      </c>
      <c r="H12" s="144">
        <v>20</v>
      </c>
      <c r="I12" s="25">
        <f t="shared" si="3"/>
        <v>400</v>
      </c>
      <c r="J12" s="144">
        <v>30</v>
      </c>
      <c r="K12" s="26">
        <f t="shared" si="4"/>
        <v>600</v>
      </c>
      <c r="L12" s="144">
        <v>35</v>
      </c>
      <c r="M12" s="25">
        <f t="shared" si="5"/>
        <v>700</v>
      </c>
      <c r="N12" s="144"/>
      <c r="O12" s="86"/>
      <c r="P12" s="154">
        <f t="shared" si="0"/>
        <v>128</v>
      </c>
      <c r="Q12" s="22">
        <f t="shared" si="0"/>
        <v>2560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24</v>
      </c>
      <c r="E13" s="25">
        <f t="shared" si="1"/>
        <v>240</v>
      </c>
      <c r="F13" s="144">
        <v>15</v>
      </c>
      <c r="G13" s="25">
        <f t="shared" si="2"/>
        <v>150</v>
      </c>
      <c r="H13" s="144">
        <v>22</v>
      </c>
      <c r="I13" s="25">
        <f t="shared" si="3"/>
        <v>220</v>
      </c>
      <c r="J13" s="144">
        <v>32</v>
      </c>
      <c r="K13" s="26">
        <f t="shared" si="4"/>
        <v>320</v>
      </c>
      <c r="L13" s="144">
        <v>19</v>
      </c>
      <c r="M13" s="25">
        <f t="shared" si="5"/>
        <v>190</v>
      </c>
      <c r="N13" s="144"/>
      <c r="O13" s="86"/>
      <c r="P13" s="154">
        <f t="shared" si="0"/>
        <v>112</v>
      </c>
      <c r="Q13" s="22">
        <f t="shared" si="0"/>
        <v>1120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3</v>
      </c>
      <c r="E15" s="25"/>
      <c r="F15" s="145"/>
      <c r="G15" s="29"/>
      <c r="H15" s="145">
        <v>3</v>
      </c>
      <c r="I15" s="29"/>
      <c r="J15" s="145">
        <v>2</v>
      </c>
      <c r="K15" s="30"/>
      <c r="L15" s="145">
        <v>1</v>
      </c>
      <c r="M15" s="29"/>
      <c r="N15" s="145"/>
      <c r="O15" s="86"/>
      <c r="P15" s="155">
        <f>SUM(D15+F15+H15+J15+L15+N15)</f>
        <v>9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>
        <v>583</v>
      </c>
      <c r="O16" s="88"/>
      <c r="P16" s="155">
        <f>SUM(D16+F16+H16+J16+L16+N16)</f>
        <v>583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236</v>
      </c>
      <c r="E17" s="168">
        <f>SUM(E5:E16)</f>
        <v>2930</v>
      </c>
      <c r="F17" s="170">
        <f t="shared" ref="F17:Q17" si="6">SUM(F5:F16)</f>
        <v>227</v>
      </c>
      <c r="G17" s="168">
        <f t="shared" si="6"/>
        <v>1630</v>
      </c>
      <c r="H17" s="170">
        <f t="shared" si="6"/>
        <v>227</v>
      </c>
      <c r="I17" s="168">
        <f t="shared" si="6"/>
        <v>1635</v>
      </c>
      <c r="J17" s="170">
        <f t="shared" si="6"/>
        <v>206</v>
      </c>
      <c r="K17" s="168">
        <f t="shared" si="6"/>
        <v>2425</v>
      </c>
      <c r="L17" s="170">
        <f t="shared" si="6"/>
        <v>144</v>
      </c>
      <c r="M17" s="168">
        <f t="shared" si="6"/>
        <v>3700</v>
      </c>
      <c r="N17" s="170">
        <f t="shared" si="6"/>
        <v>583</v>
      </c>
      <c r="O17" s="171">
        <f t="shared" si="6"/>
        <v>0</v>
      </c>
      <c r="P17" s="172">
        <f t="shared" si="6"/>
        <v>1623</v>
      </c>
      <c r="Q17" s="173">
        <f t="shared" si="6"/>
        <v>12320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24</v>
      </c>
      <c r="E21" s="237">
        <v>240</v>
      </c>
      <c r="F21" s="238">
        <v>13</v>
      </c>
      <c r="G21" s="237">
        <v>130</v>
      </c>
      <c r="H21" s="238">
        <v>34</v>
      </c>
      <c r="I21" s="237">
        <v>340</v>
      </c>
      <c r="J21" s="238">
        <v>15</v>
      </c>
      <c r="K21" s="237">
        <v>150</v>
      </c>
      <c r="L21" s="238">
        <v>24</v>
      </c>
      <c r="M21" s="237">
        <v>240</v>
      </c>
      <c r="N21" s="238">
        <v>78</v>
      </c>
      <c r="O21" s="237">
        <v>780</v>
      </c>
      <c r="P21" s="239">
        <f>SUM(N21+L21+J21+H21+F21+D21)</f>
        <v>188</v>
      </c>
      <c r="Q21" s="21">
        <f>SUM(M21+K21+I21+G21+E21+O21)</f>
        <v>1880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260</v>
      </c>
      <c r="E22" s="129">
        <f t="shared" si="7"/>
        <v>3170</v>
      </c>
      <c r="F22" s="151">
        <f t="shared" si="7"/>
        <v>240</v>
      </c>
      <c r="G22" s="129">
        <f t="shared" si="7"/>
        <v>1760</v>
      </c>
      <c r="H22" s="151">
        <f t="shared" si="7"/>
        <v>261</v>
      </c>
      <c r="I22" s="129">
        <f t="shared" si="7"/>
        <v>1975</v>
      </c>
      <c r="J22" s="151">
        <f t="shared" si="7"/>
        <v>221</v>
      </c>
      <c r="K22" s="129">
        <f t="shared" si="7"/>
        <v>2575</v>
      </c>
      <c r="L22" s="151">
        <f t="shared" si="7"/>
        <v>168</v>
      </c>
      <c r="M22" s="129">
        <f t="shared" si="7"/>
        <v>3940</v>
      </c>
      <c r="N22" s="151">
        <f t="shared" si="7"/>
        <v>661</v>
      </c>
      <c r="O22" s="129">
        <f t="shared" si="7"/>
        <v>780</v>
      </c>
      <c r="P22" s="151">
        <f t="shared" si="7"/>
        <v>1811</v>
      </c>
      <c r="Q22" s="129">
        <f>SUM(Q17:Q21)</f>
        <v>14200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312" t="s">
        <v>25</v>
      </c>
      <c r="E24" s="312" t="s">
        <v>26</v>
      </c>
      <c r="F24" s="313" t="s">
        <v>27</v>
      </c>
      <c r="G24" s="313" t="s">
        <v>26</v>
      </c>
      <c r="H24" s="313" t="s">
        <v>25</v>
      </c>
      <c r="I24" s="313" t="s">
        <v>26</v>
      </c>
      <c r="J24" s="313" t="s">
        <v>25</v>
      </c>
      <c r="K24" s="313" t="s">
        <v>26</v>
      </c>
      <c r="L24" s="313" t="s">
        <v>25</v>
      </c>
      <c r="M24" s="313" t="s">
        <v>26</v>
      </c>
      <c r="N24" s="313" t="s">
        <v>25</v>
      </c>
      <c r="O24" s="314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10"/>
      <c r="E25" s="58"/>
      <c r="F25" s="311">
        <v>1</v>
      </c>
      <c r="G25" s="59"/>
      <c r="H25" s="311"/>
      <c r="I25" s="59"/>
      <c r="J25" s="310"/>
      <c r="K25" s="58"/>
      <c r="L25" s="310">
        <v>2</v>
      </c>
      <c r="M25" s="59"/>
      <c r="N25" s="60"/>
      <c r="O25" s="311">
        <v>27</v>
      </c>
      <c r="P25" s="69">
        <f t="shared" ref="P25:Q32" si="8">SUM(D25+F25+H25+J25+L25+N25)</f>
        <v>3</v>
      </c>
      <c r="Q25" s="62">
        <f t="shared" si="8"/>
        <v>27</v>
      </c>
      <c r="R25" s="323">
        <f>SUM(P25:Q26)</f>
        <v>640</v>
      </c>
    </row>
    <row r="26" spans="1:18" ht="15" customHeight="1">
      <c r="A26" s="4" t="s">
        <v>8</v>
      </c>
      <c r="B26" s="23"/>
      <c r="C26" s="23"/>
      <c r="D26" s="6">
        <v>115</v>
      </c>
      <c r="E26" s="7"/>
      <c r="F26" s="6">
        <v>158</v>
      </c>
      <c r="G26" s="7"/>
      <c r="H26" s="6">
        <v>140</v>
      </c>
      <c r="I26" s="7"/>
      <c r="J26" s="309">
        <v>100</v>
      </c>
      <c r="K26" s="7"/>
      <c r="L26" s="6">
        <v>13</v>
      </c>
      <c r="M26" s="7"/>
      <c r="N26" s="309"/>
      <c r="O26" s="309">
        <v>84</v>
      </c>
      <c r="P26" s="70">
        <f t="shared" si="8"/>
        <v>526</v>
      </c>
      <c r="Q26" s="63">
        <f t="shared" si="8"/>
        <v>84</v>
      </c>
      <c r="R26" s="324"/>
    </row>
    <row r="27" spans="1:18">
      <c r="A27" s="4" t="s">
        <v>9</v>
      </c>
      <c r="B27" s="23"/>
      <c r="C27" s="23"/>
      <c r="D27" s="6">
        <v>1</v>
      </c>
      <c r="E27" s="7"/>
      <c r="F27" s="6">
        <v>2</v>
      </c>
      <c r="G27" s="7"/>
      <c r="H27" s="6">
        <v>11</v>
      </c>
      <c r="I27" s="7"/>
      <c r="J27" s="309">
        <v>2</v>
      </c>
      <c r="K27" s="7"/>
      <c r="L27" s="6">
        <v>3</v>
      </c>
      <c r="M27" s="9"/>
      <c r="N27" s="309"/>
      <c r="O27" s="309">
        <v>24</v>
      </c>
      <c r="P27" s="71">
        <f t="shared" si="8"/>
        <v>19</v>
      </c>
      <c r="Q27" s="63">
        <f t="shared" si="8"/>
        <v>24</v>
      </c>
      <c r="R27" s="325">
        <f>SUM(P27:Q28)</f>
        <v>118</v>
      </c>
    </row>
    <row r="28" spans="1:18" ht="15" customHeight="1">
      <c r="A28" s="4" t="s">
        <v>10</v>
      </c>
      <c r="B28" s="23"/>
      <c r="C28" s="23"/>
      <c r="D28" s="6">
        <v>3</v>
      </c>
      <c r="E28" s="7"/>
      <c r="F28" s="6">
        <v>4</v>
      </c>
      <c r="G28" s="7"/>
      <c r="H28" s="6">
        <v>1</v>
      </c>
      <c r="I28" s="7"/>
      <c r="J28" s="309">
        <v>5</v>
      </c>
      <c r="K28" s="7"/>
      <c r="L28" s="6">
        <v>4</v>
      </c>
      <c r="M28" s="9"/>
      <c r="N28" s="309"/>
      <c r="O28" s="309">
        <v>58</v>
      </c>
      <c r="P28" s="71">
        <f t="shared" si="8"/>
        <v>17</v>
      </c>
      <c r="Q28" s="63">
        <f t="shared" si="8"/>
        <v>58</v>
      </c>
      <c r="R28" s="326"/>
    </row>
    <row r="29" spans="1:18">
      <c r="A29" s="4" t="s">
        <v>11</v>
      </c>
      <c r="B29" s="23"/>
      <c r="C29" s="23"/>
      <c r="D29" s="6">
        <v>16</v>
      </c>
      <c r="E29" s="7"/>
      <c r="F29" s="6">
        <v>14</v>
      </c>
      <c r="G29" s="7"/>
      <c r="H29" s="6">
        <v>19</v>
      </c>
      <c r="I29" s="7"/>
      <c r="J29" s="309">
        <v>7</v>
      </c>
      <c r="K29" s="7"/>
      <c r="L29" s="6">
        <v>23</v>
      </c>
      <c r="M29" s="9"/>
      <c r="N29" s="309"/>
      <c r="O29" s="309">
        <v>40</v>
      </c>
      <c r="P29" s="71">
        <f t="shared" si="8"/>
        <v>79</v>
      </c>
      <c r="Q29" s="63">
        <f t="shared" si="8"/>
        <v>40</v>
      </c>
      <c r="R29" s="174">
        <f>SUM(P29:Q29)</f>
        <v>119</v>
      </c>
    </row>
    <row r="30" spans="1:18">
      <c r="A30" s="4" t="s">
        <v>12</v>
      </c>
      <c r="B30" s="23"/>
      <c r="C30" s="23"/>
      <c r="D30" s="6">
        <v>69</v>
      </c>
      <c r="E30" s="7">
        <v>3</v>
      </c>
      <c r="F30" s="6">
        <v>43</v>
      </c>
      <c r="G30" s="7"/>
      <c r="H30" s="6">
        <v>43</v>
      </c>
      <c r="I30" s="7">
        <v>3</v>
      </c>
      <c r="J30" s="309">
        <v>64</v>
      </c>
      <c r="K30" s="7">
        <v>2</v>
      </c>
      <c r="L30" s="6">
        <v>78</v>
      </c>
      <c r="M30" s="9">
        <v>1</v>
      </c>
      <c r="N30" s="309"/>
      <c r="O30" s="309">
        <v>320</v>
      </c>
      <c r="P30" s="71">
        <f t="shared" si="8"/>
        <v>297</v>
      </c>
      <c r="Q30" s="63">
        <f t="shared" si="8"/>
        <v>329</v>
      </c>
      <c r="R30" s="174">
        <f>SUM(P30:Q30)</f>
        <v>626</v>
      </c>
    </row>
    <row r="31" spans="1:18">
      <c r="A31" s="4" t="s">
        <v>44</v>
      </c>
      <c r="B31" s="23"/>
      <c r="C31" s="23"/>
      <c r="D31" s="17">
        <v>29</v>
      </c>
      <c r="E31" s="34"/>
      <c r="F31" s="17">
        <v>5</v>
      </c>
      <c r="G31" s="34"/>
      <c r="H31" s="17">
        <v>10</v>
      </c>
      <c r="I31" s="34"/>
      <c r="J31" s="35">
        <v>26</v>
      </c>
      <c r="K31" s="34"/>
      <c r="L31" s="17">
        <v>20</v>
      </c>
      <c r="M31" s="31"/>
      <c r="N31" s="35"/>
      <c r="O31" s="35">
        <v>30</v>
      </c>
      <c r="P31" s="72">
        <f t="shared" si="8"/>
        <v>90</v>
      </c>
      <c r="Q31" s="64">
        <f t="shared" si="8"/>
        <v>30</v>
      </c>
      <c r="R31" s="175">
        <f>SUM(P31:Q31)</f>
        <v>120</v>
      </c>
    </row>
    <row r="32" spans="1:18" ht="15" thickBot="1">
      <c r="A32" s="114"/>
      <c r="B32" s="111"/>
      <c r="C32" s="111"/>
      <c r="D32" s="37">
        <f t="shared" ref="D32:M32" si="9">SUM(D25:D31)</f>
        <v>233</v>
      </c>
      <c r="E32" s="38">
        <f t="shared" si="9"/>
        <v>3</v>
      </c>
      <c r="F32" s="32">
        <f t="shared" si="9"/>
        <v>227</v>
      </c>
      <c r="G32" s="39">
        <f t="shared" si="9"/>
        <v>0</v>
      </c>
      <c r="H32" s="32">
        <f t="shared" si="9"/>
        <v>224</v>
      </c>
      <c r="I32" s="39">
        <f t="shared" si="9"/>
        <v>3</v>
      </c>
      <c r="J32" s="40">
        <f t="shared" si="9"/>
        <v>204</v>
      </c>
      <c r="K32" s="39">
        <f t="shared" si="9"/>
        <v>2</v>
      </c>
      <c r="L32" s="40">
        <f t="shared" si="9"/>
        <v>143</v>
      </c>
      <c r="M32" s="38">
        <f t="shared" si="9"/>
        <v>1</v>
      </c>
      <c r="N32" s="40"/>
      <c r="O32" s="68">
        <f>SUM(O25:O31)</f>
        <v>583</v>
      </c>
      <c r="P32" s="73">
        <f>SUM(P25:P31)</f>
        <v>1031</v>
      </c>
      <c r="Q32" s="33">
        <f t="shared" si="8"/>
        <v>592</v>
      </c>
      <c r="R32" s="61">
        <f>SUM(P32:Q32)</f>
        <v>1623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583</v>
      </c>
    </row>
    <row r="35" spans="1:18">
      <c r="A35" s="3" t="s">
        <v>15</v>
      </c>
      <c r="B35" s="23"/>
      <c r="C35" s="23"/>
      <c r="D35" s="355">
        <v>7</v>
      </c>
      <c r="E35" s="355"/>
      <c r="F35" s="355">
        <v>6</v>
      </c>
      <c r="G35" s="355"/>
      <c r="H35" s="355">
        <v>8</v>
      </c>
      <c r="I35" s="355"/>
      <c r="J35" s="332">
        <v>18</v>
      </c>
      <c r="K35" s="356"/>
      <c r="L35" s="355">
        <v>4</v>
      </c>
      <c r="M35" s="355"/>
      <c r="N35" s="332"/>
      <c r="O35" s="333"/>
      <c r="P35" s="343">
        <f t="shared" si="10"/>
        <v>43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3</v>
      </c>
      <c r="E37" s="355"/>
      <c r="F37" s="355"/>
      <c r="G37" s="355"/>
      <c r="H37" s="355">
        <v>1</v>
      </c>
      <c r="I37" s="355"/>
      <c r="J37" s="332">
        <v>2</v>
      </c>
      <c r="K37" s="332"/>
      <c r="L37" s="332">
        <v>1</v>
      </c>
      <c r="M37" s="332"/>
      <c r="N37" s="332"/>
      <c r="O37" s="333"/>
      <c r="P37" s="343">
        <f t="shared" si="10"/>
        <v>7</v>
      </c>
      <c r="Q37" s="344"/>
      <c r="R37" s="84"/>
    </row>
    <row r="38" spans="1:18" ht="15">
      <c r="A38" s="76" t="s">
        <v>2</v>
      </c>
      <c r="B38" s="23"/>
      <c r="C38" s="23"/>
      <c r="D38" s="355">
        <v>113</v>
      </c>
      <c r="E38" s="355"/>
      <c r="F38" s="355">
        <v>161</v>
      </c>
      <c r="G38" s="355"/>
      <c r="H38" s="355">
        <v>145</v>
      </c>
      <c r="I38" s="355"/>
      <c r="J38" s="332">
        <v>96</v>
      </c>
      <c r="K38" s="332"/>
      <c r="L38" s="332"/>
      <c r="M38" s="332"/>
      <c r="N38" s="332"/>
      <c r="O38" s="333"/>
      <c r="P38" s="343">
        <f t="shared" si="10"/>
        <v>515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>
        <v>12</v>
      </c>
      <c r="K39" s="332"/>
      <c r="L39" s="332"/>
      <c r="M39" s="332"/>
      <c r="N39" s="332"/>
      <c r="O39" s="333"/>
      <c r="P39" s="343">
        <f t="shared" si="10"/>
        <v>12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123</v>
      </c>
      <c r="E40" s="357"/>
      <c r="F40" s="357">
        <f>SUM(F33:G38)</f>
        <v>167</v>
      </c>
      <c r="G40" s="357"/>
      <c r="H40" s="357">
        <f>SUM(H33:I38)</f>
        <v>154</v>
      </c>
      <c r="I40" s="357"/>
      <c r="J40" s="357">
        <f>SUM(J33:K38)</f>
        <v>116</v>
      </c>
      <c r="K40" s="357"/>
      <c r="L40" s="357">
        <f>SUM(L33:M38)</f>
        <v>5</v>
      </c>
      <c r="M40" s="357"/>
      <c r="N40" s="357">
        <f>SUM(N33:O38)</f>
        <v>0</v>
      </c>
      <c r="O40" s="357"/>
      <c r="P40" s="358">
        <f t="shared" si="10"/>
        <v>565</v>
      </c>
      <c r="Q40" s="359"/>
      <c r="R40" s="120">
        <f>SUM(D40:O40)</f>
        <v>565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165</v>
      </c>
      <c r="E42" s="43"/>
      <c r="F42" s="43">
        <f t="shared" ref="F42:N42" si="11">SUM(F8+F9+F14+F15+F5+F7+F6+F16)</f>
        <v>186</v>
      </c>
      <c r="G42" s="43"/>
      <c r="H42" s="43">
        <f t="shared" si="11"/>
        <v>178</v>
      </c>
      <c r="I42" s="43"/>
      <c r="J42" s="43">
        <f t="shared" si="11"/>
        <v>142</v>
      </c>
      <c r="K42" s="43"/>
      <c r="L42" s="43">
        <f>SUM(L8+L9+L14+L15+L5+L7+L6+L16)</f>
        <v>74</v>
      </c>
      <c r="M42" s="43"/>
      <c r="N42" s="43">
        <f t="shared" si="11"/>
        <v>583</v>
      </c>
      <c r="O42" s="43"/>
      <c r="P42" s="376">
        <f>SUM(D42+F42+H42+J42+L42+N42)</f>
        <v>1328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183</v>
      </c>
      <c r="E43" s="43"/>
      <c r="F43" s="43">
        <f t="shared" ref="F43:N43" si="12">SUM(F10+F11+F5+F14+F15+F16+F7+F6)</f>
        <v>198</v>
      </c>
      <c r="G43" s="43"/>
      <c r="H43" s="43">
        <f t="shared" si="12"/>
        <v>185</v>
      </c>
      <c r="I43" s="43"/>
      <c r="J43" s="43">
        <f t="shared" si="12"/>
        <v>144</v>
      </c>
      <c r="K43" s="43"/>
      <c r="L43" s="43">
        <f t="shared" si="12"/>
        <v>90</v>
      </c>
      <c r="M43" s="43"/>
      <c r="N43" s="43">
        <f t="shared" si="12"/>
        <v>583</v>
      </c>
      <c r="O43" s="43"/>
      <c r="P43" s="376">
        <f>SUM(D43+F43+H43+J43+L43+N43)</f>
        <v>1383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218</v>
      </c>
      <c r="E44" s="44"/>
      <c r="F44" s="44">
        <f t="shared" ref="F44:N44" si="13">SUM(F12+F13+F14+F15+F16+F5+F7+F6)</f>
        <v>215</v>
      </c>
      <c r="G44" s="44"/>
      <c r="H44" s="44">
        <f t="shared" si="13"/>
        <v>220</v>
      </c>
      <c r="I44" s="44"/>
      <c r="J44" s="44">
        <f t="shared" si="13"/>
        <v>204</v>
      </c>
      <c r="K44" s="44"/>
      <c r="L44" s="44">
        <f t="shared" si="13"/>
        <v>128</v>
      </c>
      <c r="M44" s="44"/>
      <c r="N44" s="44">
        <f t="shared" si="13"/>
        <v>583</v>
      </c>
      <c r="O44" s="44"/>
      <c r="P44" s="382">
        <f>SUM(D44+F44+H44+J44+L44+N44)</f>
        <v>1568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566</v>
      </c>
      <c r="E45" s="46"/>
      <c r="F45" s="45">
        <f>SUM(F42:F44)</f>
        <v>599</v>
      </c>
      <c r="G45" s="47"/>
      <c r="H45" s="45">
        <f>SUM(H42:H44)</f>
        <v>583</v>
      </c>
      <c r="I45" s="46"/>
      <c r="J45" s="45">
        <f>SUM(J42:J44)</f>
        <v>490</v>
      </c>
      <c r="K45" s="46"/>
      <c r="L45" s="45">
        <f>SUM(L42:L44)</f>
        <v>292</v>
      </c>
      <c r="M45" s="46"/>
      <c r="N45" s="45">
        <f>SUM(N42:N44)</f>
        <v>1749</v>
      </c>
      <c r="O45" s="46"/>
      <c r="P45" s="362">
        <f>SUM(P42:P44)</f>
        <v>4279</v>
      </c>
      <c r="Q45" s="363"/>
      <c r="R45" s="120">
        <f>SUM(D45:N45)</f>
        <v>4279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>
        <v>10</v>
      </c>
      <c r="G47" s="98"/>
      <c r="H47" s="97">
        <v>10</v>
      </c>
      <c r="I47" s="98"/>
      <c r="J47" s="97">
        <v>10</v>
      </c>
      <c r="K47" s="98"/>
      <c r="L47" s="97">
        <v>10</v>
      </c>
      <c r="M47" s="99"/>
      <c r="N47" s="97">
        <v>10</v>
      </c>
      <c r="O47" s="100"/>
      <c r="P47" s="101">
        <f>SUM(D47+F47+H47+J47+L47+N47)</f>
        <v>50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>
        <v>117</v>
      </c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117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>
        <v>343</v>
      </c>
      <c r="I49" s="103"/>
      <c r="J49" s="102"/>
      <c r="K49" s="103"/>
      <c r="L49" s="102"/>
      <c r="M49" s="104"/>
      <c r="N49" s="102"/>
      <c r="O49" s="105"/>
      <c r="P49" s="106">
        <f>SUM(D49+F49+H49+J49+L49+N49)</f>
        <v>343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127</v>
      </c>
      <c r="G50" s="118"/>
      <c r="H50" s="118">
        <f>SUM(H47:H49)</f>
        <v>353</v>
      </c>
      <c r="I50" s="118"/>
      <c r="J50" s="118">
        <f>SUM(J47:J49)</f>
        <v>10</v>
      </c>
      <c r="K50" s="118"/>
      <c r="L50" s="118">
        <f>SUM(L47:L49)</f>
        <v>10</v>
      </c>
      <c r="M50" s="118"/>
      <c r="N50" s="118">
        <f>SUM(N47:N49)</f>
        <v>10</v>
      </c>
      <c r="O50" s="107"/>
      <c r="P50" s="108">
        <f>SUM(P47:P49)</f>
        <v>510</v>
      </c>
      <c r="Q50" s="54"/>
      <c r="R50" s="122">
        <f>SUM(D50:O50)</f>
        <v>510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R51"/>
  <sheetViews>
    <sheetView topLeftCell="H19" workbookViewId="0">
      <selection activeCell="A23" sqref="A23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42723</v>
      </c>
      <c r="E2" s="330"/>
      <c r="F2" s="330">
        <v>42725</v>
      </c>
      <c r="G2" s="330"/>
      <c r="H2" s="330">
        <v>42726</v>
      </c>
      <c r="I2" s="330"/>
      <c r="J2" s="330">
        <v>42727</v>
      </c>
      <c r="K2" s="330"/>
      <c r="L2" s="330">
        <v>42728</v>
      </c>
      <c r="M2" s="330"/>
      <c r="N2" s="429">
        <v>42729</v>
      </c>
      <c r="O2" s="429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8" t="s">
        <v>28</v>
      </c>
      <c r="F4" s="85" t="s">
        <v>27</v>
      </c>
      <c r="G4" s="308" t="s">
        <v>28</v>
      </c>
      <c r="H4" s="85" t="s">
        <v>25</v>
      </c>
      <c r="I4" s="308" t="s">
        <v>28</v>
      </c>
      <c r="J4" s="85" t="s">
        <v>25</v>
      </c>
      <c r="K4" s="308" t="s">
        <v>28</v>
      </c>
      <c r="L4" s="85" t="s">
        <v>25</v>
      </c>
      <c r="M4" s="308" t="s">
        <v>28</v>
      </c>
      <c r="N4" s="85" t="s">
        <v>25</v>
      </c>
      <c r="O4" s="308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22</v>
      </c>
      <c r="E5" s="25">
        <f>SUM(C5*D5)</f>
        <v>1100</v>
      </c>
      <c r="F5" s="143">
        <v>24</v>
      </c>
      <c r="G5" s="25">
        <f>SUM(C5*F5)</f>
        <v>1200</v>
      </c>
      <c r="H5" s="143">
        <v>33</v>
      </c>
      <c r="I5" s="25">
        <f>SUM(C5*H5)</f>
        <v>1650</v>
      </c>
      <c r="J5" s="143">
        <v>10</v>
      </c>
      <c r="K5" s="26">
        <f>SUM(C5*J5)</f>
        <v>500</v>
      </c>
      <c r="L5" s="143">
        <v>9</v>
      </c>
      <c r="M5" s="25">
        <f>SUM(C5*L5)</f>
        <v>450</v>
      </c>
      <c r="N5" s="143"/>
      <c r="O5" s="86"/>
      <c r="P5" s="152">
        <f t="shared" ref="P5:Q14" si="0">SUM(D5+F5+H5+J5+L5+N5)</f>
        <v>98</v>
      </c>
      <c r="Q5" s="21">
        <f t="shared" si="0"/>
        <v>4900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54</v>
      </c>
      <c r="E6" s="25">
        <f t="shared" ref="E6:E13" si="1">SUM(C6*D6)</f>
        <v>1350</v>
      </c>
      <c r="F6" s="144">
        <v>62</v>
      </c>
      <c r="G6" s="25">
        <f t="shared" ref="G6:G13" si="2">SUM(F6*C6)</f>
        <v>1550</v>
      </c>
      <c r="H6" s="144">
        <v>102</v>
      </c>
      <c r="I6" s="25">
        <f t="shared" ref="I6:I13" si="3">SUM(C6*H6)</f>
        <v>2550</v>
      </c>
      <c r="J6" s="144">
        <v>46</v>
      </c>
      <c r="K6" s="26">
        <f t="shared" ref="K6:K13" si="4">SUM(C6*J6)</f>
        <v>1150</v>
      </c>
      <c r="L6" s="144">
        <v>11</v>
      </c>
      <c r="M6" s="25">
        <f t="shared" ref="M6:M13" si="5">SUM(C6*L6)</f>
        <v>275</v>
      </c>
      <c r="N6" s="144"/>
      <c r="O6" s="128"/>
      <c r="P6" s="153">
        <f t="shared" si="0"/>
        <v>275</v>
      </c>
      <c r="Q6" s="21">
        <f t="shared" si="0"/>
        <v>6875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1</v>
      </c>
      <c r="E8" s="25">
        <f t="shared" si="1"/>
        <v>30</v>
      </c>
      <c r="F8" s="144">
        <v>1</v>
      </c>
      <c r="G8" s="25">
        <f t="shared" si="2"/>
        <v>30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2</v>
      </c>
      <c r="Q8" s="22">
        <f t="shared" si="0"/>
        <v>60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1</v>
      </c>
      <c r="G9" s="25">
        <f t="shared" si="2"/>
        <v>15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1</v>
      </c>
      <c r="Q9" s="22">
        <f>SUM(E9+G9+I9+K9+M9+O9)</f>
        <v>15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6</v>
      </c>
      <c r="E10" s="25">
        <f t="shared" si="1"/>
        <v>120</v>
      </c>
      <c r="F10" s="144">
        <v>5</v>
      </c>
      <c r="G10" s="25">
        <f t="shared" si="2"/>
        <v>100</v>
      </c>
      <c r="H10" s="144">
        <v>13</v>
      </c>
      <c r="I10" s="25">
        <f t="shared" si="3"/>
        <v>260</v>
      </c>
      <c r="J10" s="144">
        <v>7</v>
      </c>
      <c r="K10" s="26">
        <f t="shared" si="4"/>
        <v>140</v>
      </c>
      <c r="L10" s="144"/>
      <c r="M10" s="25">
        <f t="shared" si="5"/>
        <v>0</v>
      </c>
      <c r="N10" s="144"/>
      <c r="O10" s="86"/>
      <c r="P10" s="154">
        <f t="shared" si="0"/>
        <v>31</v>
      </c>
      <c r="Q10" s="22">
        <f t="shared" si="0"/>
        <v>620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4</v>
      </c>
      <c r="E11" s="25">
        <f t="shared" si="1"/>
        <v>40</v>
      </c>
      <c r="F11" s="144">
        <v>2</v>
      </c>
      <c r="G11" s="25">
        <f t="shared" si="2"/>
        <v>20</v>
      </c>
      <c r="H11" s="144">
        <v>7</v>
      </c>
      <c r="I11" s="25">
        <f t="shared" si="3"/>
        <v>70</v>
      </c>
      <c r="J11" s="144">
        <v>5</v>
      </c>
      <c r="K11" s="26">
        <f t="shared" si="4"/>
        <v>50</v>
      </c>
      <c r="L11" s="144"/>
      <c r="M11" s="25">
        <f t="shared" si="5"/>
        <v>0</v>
      </c>
      <c r="N11" s="144"/>
      <c r="O11" s="86"/>
      <c r="P11" s="154">
        <f t="shared" si="0"/>
        <v>18</v>
      </c>
      <c r="Q11" s="22">
        <f t="shared" si="0"/>
        <v>180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62</v>
      </c>
      <c r="E12" s="25">
        <f t="shared" si="1"/>
        <v>1240</v>
      </c>
      <c r="F12" s="144">
        <v>42</v>
      </c>
      <c r="G12" s="25">
        <f t="shared" si="2"/>
        <v>840</v>
      </c>
      <c r="H12" s="144">
        <v>37</v>
      </c>
      <c r="I12" s="25">
        <f t="shared" si="3"/>
        <v>740</v>
      </c>
      <c r="J12" s="144">
        <v>45</v>
      </c>
      <c r="K12" s="26">
        <f t="shared" si="4"/>
        <v>900</v>
      </c>
      <c r="L12" s="144">
        <v>9</v>
      </c>
      <c r="M12" s="25">
        <f t="shared" si="5"/>
        <v>180</v>
      </c>
      <c r="N12" s="144"/>
      <c r="O12" s="86"/>
      <c r="P12" s="154">
        <f t="shared" si="0"/>
        <v>195</v>
      </c>
      <c r="Q12" s="22">
        <f t="shared" si="0"/>
        <v>3900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85</v>
      </c>
      <c r="E13" s="25">
        <f t="shared" si="1"/>
        <v>850</v>
      </c>
      <c r="F13" s="144">
        <v>30</v>
      </c>
      <c r="G13" s="25">
        <f t="shared" si="2"/>
        <v>300</v>
      </c>
      <c r="H13" s="144">
        <v>32</v>
      </c>
      <c r="I13" s="25">
        <f t="shared" si="3"/>
        <v>320</v>
      </c>
      <c r="J13" s="144">
        <v>72</v>
      </c>
      <c r="K13" s="26">
        <f t="shared" si="4"/>
        <v>720</v>
      </c>
      <c r="L13" s="144">
        <v>4</v>
      </c>
      <c r="M13" s="25">
        <f t="shared" si="5"/>
        <v>40</v>
      </c>
      <c r="N13" s="144"/>
      <c r="O13" s="86"/>
      <c r="P13" s="154">
        <f t="shared" si="0"/>
        <v>223</v>
      </c>
      <c r="Q13" s="22">
        <f t="shared" si="0"/>
        <v>2230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9</v>
      </c>
      <c r="E15" s="25"/>
      <c r="F15" s="145">
        <v>1</v>
      </c>
      <c r="G15" s="29"/>
      <c r="H15" s="145"/>
      <c r="I15" s="29"/>
      <c r="J15" s="145">
        <v>3</v>
      </c>
      <c r="K15" s="30"/>
      <c r="L15" s="145"/>
      <c r="M15" s="29"/>
      <c r="N15" s="145"/>
      <c r="O15" s="86"/>
      <c r="P15" s="155">
        <f>SUM(D15+F15+H15+J15+L15+N15)</f>
        <v>13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243</v>
      </c>
      <c r="E17" s="168">
        <f>SUM(E5:E16)</f>
        <v>4730</v>
      </c>
      <c r="F17" s="170">
        <f t="shared" ref="F17:Q17" si="6">SUM(F5:F16)</f>
        <v>168</v>
      </c>
      <c r="G17" s="168">
        <f t="shared" si="6"/>
        <v>4055</v>
      </c>
      <c r="H17" s="170">
        <f t="shared" si="6"/>
        <v>224</v>
      </c>
      <c r="I17" s="168">
        <f t="shared" si="6"/>
        <v>5590</v>
      </c>
      <c r="J17" s="170">
        <f t="shared" si="6"/>
        <v>188</v>
      </c>
      <c r="K17" s="168">
        <f t="shared" si="6"/>
        <v>3460</v>
      </c>
      <c r="L17" s="170">
        <f t="shared" si="6"/>
        <v>33</v>
      </c>
      <c r="M17" s="168">
        <f t="shared" si="6"/>
        <v>945</v>
      </c>
      <c r="N17" s="170">
        <f t="shared" si="6"/>
        <v>0</v>
      </c>
      <c r="O17" s="171">
        <f t="shared" si="6"/>
        <v>0</v>
      </c>
      <c r="P17" s="172">
        <f t="shared" si="6"/>
        <v>856</v>
      </c>
      <c r="Q17" s="173">
        <f t="shared" si="6"/>
        <v>18780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35</v>
      </c>
      <c r="E21" s="237">
        <v>350</v>
      </c>
      <c r="F21" s="238">
        <v>20</v>
      </c>
      <c r="G21" s="237">
        <v>200</v>
      </c>
      <c r="H21" s="238">
        <v>35</v>
      </c>
      <c r="I21" s="237">
        <v>350</v>
      </c>
      <c r="J21" s="238">
        <v>20</v>
      </c>
      <c r="K21" s="237">
        <v>200</v>
      </c>
      <c r="L21" s="238">
        <v>5</v>
      </c>
      <c r="M21" s="237">
        <v>50</v>
      </c>
      <c r="N21" s="238"/>
      <c r="O21" s="237"/>
      <c r="P21" s="239">
        <f>SUM(N21+L21+J21+H21+F21+D21)</f>
        <v>115</v>
      </c>
      <c r="Q21" s="21">
        <f>SUM(M21+K21+I21+G21+E21+O21)</f>
        <v>1150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278</v>
      </c>
      <c r="E22" s="129">
        <f t="shared" si="7"/>
        <v>5080</v>
      </c>
      <c r="F22" s="151">
        <f t="shared" si="7"/>
        <v>188</v>
      </c>
      <c r="G22" s="129">
        <f t="shared" si="7"/>
        <v>4255</v>
      </c>
      <c r="H22" s="151">
        <f t="shared" si="7"/>
        <v>259</v>
      </c>
      <c r="I22" s="129">
        <f t="shared" si="7"/>
        <v>5940</v>
      </c>
      <c r="J22" s="151">
        <f t="shared" si="7"/>
        <v>208</v>
      </c>
      <c r="K22" s="129">
        <f t="shared" si="7"/>
        <v>3660</v>
      </c>
      <c r="L22" s="151">
        <f t="shared" si="7"/>
        <v>38</v>
      </c>
      <c r="M22" s="129">
        <f t="shared" si="7"/>
        <v>995</v>
      </c>
      <c r="N22" s="151">
        <f t="shared" si="7"/>
        <v>0</v>
      </c>
      <c r="O22" s="129">
        <f t="shared" si="7"/>
        <v>0</v>
      </c>
      <c r="P22" s="151">
        <f t="shared" si="7"/>
        <v>971</v>
      </c>
      <c r="Q22" s="129">
        <f>SUM(Q17:Q21)</f>
        <v>19930</v>
      </c>
      <c r="R22" s="84"/>
    </row>
    <row r="23" spans="1:18" s="89" customFormat="1" ht="12.75" customHeight="1" thickTop="1">
      <c r="A23" s="109"/>
      <c r="B23" s="110"/>
      <c r="C23" s="110"/>
      <c r="D23" s="390" t="s">
        <v>45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39" t="s">
        <v>35</v>
      </c>
      <c r="Q23" s="340"/>
      <c r="R23" s="79" t="s">
        <v>36</v>
      </c>
    </row>
    <row r="24" spans="1:18">
      <c r="A24" s="74"/>
      <c r="B24" s="23"/>
      <c r="C24" s="23"/>
      <c r="D24" s="90" t="s">
        <v>25</v>
      </c>
      <c r="E24" s="90" t="s">
        <v>26</v>
      </c>
      <c r="F24" s="91" t="s">
        <v>27</v>
      </c>
      <c r="G24" s="91" t="s">
        <v>26</v>
      </c>
      <c r="H24" s="91" t="s">
        <v>25</v>
      </c>
      <c r="I24" s="91" t="s">
        <v>26</v>
      </c>
      <c r="J24" s="91" t="s">
        <v>25</v>
      </c>
      <c r="K24" s="91" t="s">
        <v>26</v>
      </c>
      <c r="L24" s="91" t="s">
        <v>25</v>
      </c>
      <c r="M24" s="91" t="s">
        <v>26</v>
      </c>
      <c r="N24" s="91" t="s">
        <v>25</v>
      </c>
      <c r="O24" s="92" t="s">
        <v>26</v>
      </c>
      <c r="P24" s="93" t="s">
        <v>25</v>
      </c>
      <c r="Q24" s="94" t="s">
        <v>26</v>
      </c>
      <c r="R24" s="80"/>
    </row>
    <row r="25" spans="1:18" ht="12.75" customHeight="1">
      <c r="A25" s="3" t="s">
        <v>7</v>
      </c>
      <c r="B25" s="23"/>
      <c r="C25" s="23"/>
      <c r="D25" s="310"/>
      <c r="E25" s="58"/>
      <c r="F25" s="311"/>
      <c r="G25" s="59"/>
      <c r="H25" s="311"/>
      <c r="I25" s="59"/>
      <c r="J25" s="310"/>
      <c r="K25" s="58"/>
      <c r="L25" s="310"/>
      <c r="M25" s="59"/>
      <c r="N25" s="60"/>
      <c r="O25" s="311"/>
      <c r="P25" s="69">
        <f t="shared" ref="P25:Q32" si="8">SUM(D25+F25+H25+J25+L25+N25)</f>
        <v>0</v>
      </c>
      <c r="Q25" s="62">
        <f t="shared" si="8"/>
        <v>0</v>
      </c>
      <c r="R25" s="323">
        <f>SUM(P25:Q26)</f>
        <v>103</v>
      </c>
    </row>
    <row r="26" spans="1:18" ht="15" customHeight="1">
      <c r="A26" s="4" t="s">
        <v>8</v>
      </c>
      <c r="B26" s="23"/>
      <c r="C26" s="23"/>
      <c r="D26" s="6">
        <v>16</v>
      </c>
      <c r="E26" s="7">
        <v>3</v>
      </c>
      <c r="F26" s="6">
        <v>17</v>
      </c>
      <c r="G26" s="7"/>
      <c r="H26" s="6">
        <v>44</v>
      </c>
      <c r="I26" s="7"/>
      <c r="J26" s="309">
        <v>20</v>
      </c>
      <c r="K26" s="7"/>
      <c r="L26" s="6">
        <v>3</v>
      </c>
      <c r="M26" s="7"/>
      <c r="N26" s="309"/>
      <c r="O26" s="309"/>
      <c r="P26" s="70">
        <f t="shared" si="8"/>
        <v>100</v>
      </c>
      <c r="Q26" s="63">
        <f t="shared" si="8"/>
        <v>3</v>
      </c>
      <c r="R26" s="324"/>
    </row>
    <row r="27" spans="1:18">
      <c r="A27" s="4" t="s">
        <v>9</v>
      </c>
      <c r="B27" s="23"/>
      <c r="C27" s="23"/>
      <c r="D27" s="6">
        <v>4</v>
      </c>
      <c r="E27" s="7"/>
      <c r="F27" s="6">
        <v>4</v>
      </c>
      <c r="G27" s="7"/>
      <c r="H27" s="6">
        <v>6</v>
      </c>
      <c r="I27" s="7"/>
      <c r="J27" s="309">
        <v>3</v>
      </c>
      <c r="K27" s="7"/>
      <c r="L27" s="6"/>
      <c r="M27" s="9"/>
      <c r="N27" s="309"/>
      <c r="O27" s="309"/>
      <c r="P27" s="71">
        <f t="shared" si="8"/>
        <v>17</v>
      </c>
      <c r="Q27" s="63">
        <f t="shared" si="8"/>
        <v>0</v>
      </c>
      <c r="R27" s="325">
        <f>SUM(P27:Q28)</f>
        <v>26</v>
      </c>
    </row>
    <row r="28" spans="1:18" ht="15" customHeight="1">
      <c r="A28" s="4" t="s">
        <v>10</v>
      </c>
      <c r="B28" s="23"/>
      <c r="C28" s="23"/>
      <c r="D28" s="6">
        <v>3</v>
      </c>
      <c r="E28" s="7"/>
      <c r="F28" s="6">
        <v>1</v>
      </c>
      <c r="G28" s="7"/>
      <c r="H28" s="6">
        <v>3</v>
      </c>
      <c r="I28" s="7"/>
      <c r="J28" s="309">
        <v>2</v>
      </c>
      <c r="K28" s="7"/>
      <c r="L28" s="6"/>
      <c r="M28" s="9"/>
      <c r="N28" s="309"/>
      <c r="O28" s="309"/>
      <c r="P28" s="71">
        <f t="shared" si="8"/>
        <v>9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>
        <v>90</v>
      </c>
      <c r="E29" s="7"/>
      <c r="F29" s="6">
        <v>55</v>
      </c>
      <c r="G29" s="7"/>
      <c r="H29" s="6">
        <v>49</v>
      </c>
      <c r="I29" s="7"/>
      <c r="J29" s="309">
        <v>24</v>
      </c>
      <c r="K29" s="7"/>
      <c r="L29" s="6">
        <v>6</v>
      </c>
      <c r="M29" s="9"/>
      <c r="N29" s="309"/>
      <c r="O29" s="309"/>
      <c r="P29" s="71">
        <f t="shared" si="8"/>
        <v>224</v>
      </c>
      <c r="Q29" s="63">
        <f t="shared" si="8"/>
        <v>0</v>
      </c>
      <c r="R29" s="174">
        <f>SUM(P29:Q29)</f>
        <v>224</v>
      </c>
    </row>
    <row r="30" spans="1:18">
      <c r="A30" s="4" t="s">
        <v>12</v>
      </c>
      <c r="B30" s="23"/>
      <c r="C30" s="23"/>
      <c r="D30" s="6">
        <v>99</v>
      </c>
      <c r="E30" s="7">
        <v>6</v>
      </c>
      <c r="F30" s="6">
        <v>77</v>
      </c>
      <c r="G30" s="7">
        <v>1</v>
      </c>
      <c r="H30" s="6">
        <v>94</v>
      </c>
      <c r="I30" s="7"/>
      <c r="J30" s="309">
        <v>73</v>
      </c>
      <c r="K30" s="7">
        <v>3</v>
      </c>
      <c r="L30" s="6">
        <v>23</v>
      </c>
      <c r="M30" s="9"/>
      <c r="N30" s="309"/>
      <c r="O30" s="309"/>
      <c r="P30" s="71">
        <f t="shared" si="8"/>
        <v>366</v>
      </c>
      <c r="Q30" s="63">
        <f t="shared" si="8"/>
        <v>10</v>
      </c>
      <c r="R30" s="174">
        <f>SUM(P30:Q30)</f>
        <v>376</v>
      </c>
    </row>
    <row r="31" spans="1:18">
      <c r="A31" s="4" t="s">
        <v>44</v>
      </c>
      <c r="B31" s="23"/>
      <c r="C31" s="23"/>
      <c r="D31" s="17">
        <v>22</v>
      </c>
      <c r="E31" s="34"/>
      <c r="F31" s="17">
        <v>13</v>
      </c>
      <c r="G31" s="34"/>
      <c r="H31" s="17">
        <v>28</v>
      </c>
      <c r="I31" s="34"/>
      <c r="J31" s="35">
        <v>63</v>
      </c>
      <c r="K31" s="34"/>
      <c r="L31" s="17">
        <v>1</v>
      </c>
      <c r="M31" s="31"/>
      <c r="N31" s="35"/>
      <c r="O31" s="35"/>
      <c r="P31" s="72">
        <f t="shared" si="8"/>
        <v>127</v>
      </c>
      <c r="Q31" s="64">
        <f t="shared" si="8"/>
        <v>0</v>
      </c>
      <c r="R31" s="175">
        <f>SUM(P31:Q31)</f>
        <v>127</v>
      </c>
    </row>
    <row r="32" spans="1:18" ht="15" thickBot="1">
      <c r="A32" s="114"/>
      <c r="B32" s="111"/>
      <c r="C32" s="111"/>
      <c r="D32" s="37">
        <f t="shared" ref="D32:M32" si="9">SUM(D25:D31)</f>
        <v>234</v>
      </c>
      <c r="E32" s="38">
        <f t="shared" si="9"/>
        <v>9</v>
      </c>
      <c r="F32" s="32">
        <f t="shared" si="9"/>
        <v>167</v>
      </c>
      <c r="G32" s="39">
        <f t="shared" si="9"/>
        <v>1</v>
      </c>
      <c r="H32" s="32">
        <f t="shared" si="9"/>
        <v>224</v>
      </c>
      <c r="I32" s="39">
        <f t="shared" si="9"/>
        <v>0</v>
      </c>
      <c r="J32" s="40">
        <f t="shared" si="9"/>
        <v>185</v>
      </c>
      <c r="K32" s="39">
        <f t="shared" si="9"/>
        <v>3</v>
      </c>
      <c r="L32" s="40">
        <f t="shared" si="9"/>
        <v>33</v>
      </c>
      <c r="M32" s="38">
        <f t="shared" si="9"/>
        <v>0</v>
      </c>
      <c r="N32" s="40"/>
      <c r="O32" s="68">
        <f>SUM(O25:O31)</f>
        <v>0</v>
      </c>
      <c r="P32" s="73">
        <f>SUM(P25:P31)</f>
        <v>843</v>
      </c>
      <c r="Q32" s="33">
        <f t="shared" si="8"/>
        <v>13</v>
      </c>
      <c r="R32" s="61">
        <f>SUM(P32:Q32)</f>
        <v>856</v>
      </c>
    </row>
    <row r="33" spans="1:18" ht="15" thickTop="1">
      <c r="A33" s="112" t="s">
        <v>13</v>
      </c>
      <c r="B33" s="113"/>
      <c r="C33" s="113"/>
      <c r="D33" s="341"/>
      <c r="E33" s="341"/>
      <c r="F33" s="342"/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0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>
        <v>8</v>
      </c>
      <c r="E35" s="355"/>
      <c r="F35" s="355">
        <v>4</v>
      </c>
      <c r="G35" s="355"/>
      <c r="H35" s="355">
        <v>11</v>
      </c>
      <c r="I35" s="355"/>
      <c r="J35" s="332">
        <v>11</v>
      </c>
      <c r="K35" s="356"/>
      <c r="L35" s="355">
        <v>5</v>
      </c>
      <c r="M35" s="355"/>
      <c r="N35" s="332"/>
      <c r="O35" s="333"/>
      <c r="P35" s="343">
        <f t="shared" si="10"/>
        <v>39</v>
      </c>
      <c r="Q35" s="344"/>
      <c r="R35" s="84"/>
    </row>
    <row r="36" spans="1:18">
      <c r="A36" s="3" t="s">
        <v>16</v>
      </c>
      <c r="B36" s="23"/>
      <c r="C36" s="23"/>
      <c r="D36" s="355">
        <v>4</v>
      </c>
      <c r="E36" s="355"/>
      <c r="F36" s="355"/>
      <c r="G36" s="355"/>
      <c r="H36" s="355"/>
      <c r="I36" s="355"/>
      <c r="J36" s="332">
        <v>2</v>
      </c>
      <c r="K36" s="356"/>
      <c r="L36" s="332"/>
      <c r="M36" s="332"/>
      <c r="N36" s="332"/>
      <c r="O36" s="333"/>
      <c r="P36" s="343">
        <f t="shared" si="10"/>
        <v>6</v>
      </c>
      <c r="Q36" s="344"/>
      <c r="R36" s="84"/>
    </row>
    <row r="37" spans="1:18">
      <c r="A37" s="76" t="s">
        <v>17</v>
      </c>
      <c r="B37" s="23"/>
      <c r="C37" s="23"/>
      <c r="D37" s="355">
        <v>5</v>
      </c>
      <c r="E37" s="355"/>
      <c r="F37" s="355">
        <v>1</v>
      </c>
      <c r="G37" s="355"/>
      <c r="H37" s="355"/>
      <c r="I37" s="355"/>
      <c r="J37" s="332">
        <v>1</v>
      </c>
      <c r="K37" s="332"/>
      <c r="L37" s="332"/>
      <c r="M37" s="332"/>
      <c r="N37" s="332"/>
      <c r="O37" s="333"/>
      <c r="P37" s="343">
        <f t="shared" si="10"/>
        <v>7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17</v>
      </c>
      <c r="E40" s="357"/>
      <c r="F40" s="357">
        <f>SUM(F33:G38)</f>
        <v>5</v>
      </c>
      <c r="G40" s="357"/>
      <c r="H40" s="357">
        <f>SUM(H33:I38)</f>
        <v>11</v>
      </c>
      <c r="I40" s="357"/>
      <c r="J40" s="357">
        <f>SUM(J33:K38)</f>
        <v>14</v>
      </c>
      <c r="K40" s="357"/>
      <c r="L40" s="357">
        <f>SUM(L33:M38)</f>
        <v>5</v>
      </c>
      <c r="M40" s="357"/>
      <c r="N40" s="357">
        <f>SUM(N33:O38)</f>
        <v>0</v>
      </c>
      <c r="O40" s="357"/>
      <c r="P40" s="358">
        <f t="shared" si="10"/>
        <v>52</v>
      </c>
      <c r="Q40" s="359"/>
      <c r="R40" s="120">
        <f>SUM(D40:O40)</f>
        <v>52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86</v>
      </c>
      <c r="E42" s="43"/>
      <c r="F42" s="43">
        <f t="shared" ref="F42:N42" si="11">SUM(F8+F9+F14+F15+F5+F7+F6+F16)</f>
        <v>89</v>
      </c>
      <c r="G42" s="43"/>
      <c r="H42" s="43">
        <f t="shared" si="11"/>
        <v>135</v>
      </c>
      <c r="I42" s="43"/>
      <c r="J42" s="43">
        <f t="shared" si="11"/>
        <v>59</v>
      </c>
      <c r="K42" s="43"/>
      <c r="L42" s="43">
        <f>SUM(L8+L9+L14+L15+L5+L7+L6+L16)</f>
        <v>20</v>
      </c>
      <c r="M42" s="43"/>
      <c r="N42" s="43">
        <f t="shared" si="11"/>
        <v>0</v>
      </c>
      <c r="O42" s="43"/>
      <c r="P42" s="376">
        <f>SUM(D42+F42+H42+J42+L42+N42)</f>
        <v>389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95</v>
      </c>
      <c r="E43" s="43"/>
      <c r="F43" s="43">
        <f t="shared" ref="F43:N43" si="12">SUM(F10+F11+F5+F14+F15+F16+F7+F6)</f>
        <v>94</v>
      </c>
      <c r="G43" s="43"/>
      <c r="H43" s="43">
        <f t="shared" si="12"/>
        <v>155</v>
      </c>
      <c r="I43" s="43"/>
      <c r="J43" s="43">
        <f t="shared" si="12"/>
        <v>71</v>
      </c>
      <c r="K43" s="43"/>
      <c r="L43" s="43">
        <f t="shared" si="12"/>
        <v>20</v>
      </c>
      <c r="M43" s="43"/>
      <c r="N43" s="43">
        <f t="shared" si="12"/>
        <v>0</v>
      </c>
      <c r="O43" s="43"/>
      <c r="P43" s="376">
        <f>SUM(D43+F43+H43+J43+L43+N43)</f>
        <v>435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232</v>
      </c>
      <c r="E44" s="44"/>
      <c r="F44" s="44">
        <f t="shared" ref="F44:N44" si="13">SUM(F12+F13+F14+F15+F16+F5+F7+F6)</f>
        <v>159</v>
      </c>
      <c r="G44" s="44"/>
      <c r="H44" s="44">
        <f t="shared" si="13"/>
        <v>204</v>
      </c>
      <c r="I44" s="44"/>
      <c r="J44" s="44">
        <f t="shared" si="13"/>
        <v>176</v>
      </c>
      <c r="K44" s="44"/>
      <c r="L44" s="44">
        <f t="shared" si="13"/>
        <v>33</v>
      </c>
      <c r="M44" s="44"/>
      <c r="N44" s="44">
        <f t="shared" si="13"/>
        <v>0</v>
      </c>
      <c r="O44" s="44"/>
      <c r="P44" s="382">
        <f>SUM(D44+F44+H44+J44+L44+N44)</f>
        <v>804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413</v>
      </c>
      <c r="E45" s="46"/>
      <c r="F45" s="45">
        <f>SUM(F42:F44)</f>
        <v>342</v>
      </c>
      <c r="G45" s="47"/>
      <c r="H45" s="45">
        <f>SUM(H42:H44)</f>
        <v>494</v>
      </c>
      <c r="I45" s="46"/>
      <c r="J45" s="45">
        <f>SUM(J42:J44)</f>
        <v>306</v>
      </c>
      <c r="K45" s="46"/>
      <c r="L45" s="45">
        <f>SUM(L42:L44)</f>
        <v>73</v>
      </c>
      <c r="M45" s="46"/>
      <c r="N45" s="45">
        <f>SUM(N42:N44)</f>
        <v>0</v>
      </c>
      <c r="O45" s="46"/>
      <c r="P45" s="362">
        <f>SUM(P42:P44)</f>
        <v>1628</v>
      </c>
      <c r="Q45" s="363"/>
      <c r="R45" s="120">
        <f>SUM(D45:N45)</f>
        <v>1628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>
        <v>10</v>
      </c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10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/>
      <c r="I49" s="103"/>
      <c r="J49" s="102"/>
      <c r="K49" s="103"/>
      <c r="L49" s="102"/>
      <c r="M49" s="104"/>
      <c r="N49" s="102"/>
      <c r="O49" s="105"/>
      <c r="P49" s="106">
        <f>SUM(D49+F49+H49+J49+L49+N49)</f>
        <v>0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10</v>
      </c>
      <c r="E50" s="118"/>
      <c r="F50" s="118">
        <f>SUM(F47:F49)</f>
        <v>0</v>
      </c>
      <c r="G50" s="118"/>
      <c r="H50" s="118">
        <f>SUM(H47:H49)</f>
        <v>0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10</v>
      </c>
      <c r="Q50" s="54"/>
      <c r="R50" s="122">
        <f>SUM(D50:O50)</f>
        <v>10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M29" sqref="M29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89" customWidth="1"/>
    <col min="5" max="5" width="9.5703125" style="24" bestFit="1" customWidth="1"/>
    <col min="6" max="6" width="5.7109375" style="89" customWidth="1"/>
    <col min="7" max="7" width="9.5703125" style="24" bestFit="1" customWidth="1"/>
    <col min="8" max="8" width="5.7109375" style="89" customWidth="1"/>
    <col min="9" max="9" width="9.5703125" style="24" bestFit="1" customWidth="1"/>
    <col min="10" max="10" width="5.7109375" style="89" customWidth="1"/>
    <col min="11" max="11" width="9.5703125" style="24" bestFit="1" customWidth="1"/>
    <col min="12" max="12" width="5.85546875" style="89" customWidth="1"/>
    <col min="13" max="13" width="9" style="24" customWidth="1"/>
    <col min="14" max="14" width="7" style="89" customWidth="1"/>
    <col min="15" max="15" width="8.28515625" style="24" bestFit="1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42730</v>
      </c>
      <c r="E2" s="330"/>
      <c r="F2" s="330">
        <v>42732</v>
      </c>
      <c r="G2" s="330"/>
      <c r="H2" s="330">
        <v>42733</v>
      </c>
      <c r="I2" s="330"/>
      <c r="J2" s="330">
        <v>42734</v>
      </c>
      <c r="K2" s="330"/>
      <c r="L2" s="330">
        <v>42735</v>
      </c>
      <c r="M2" s="330"/>
      <c r="N2" s="429">
        <v>42736</v>
      </c>
      <c r="O2" s="429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308" t="s">
        <v>28</v>
      </c>
      <c r="F4" s="85" t="s">
        <v>27</v>
      </c>
      <c r="G4" s="308" t="s">
        <v>28</v>
      </c>
      <c r="H4" s="85" t="s">
        <v>25</v>
      </c>
      <c r="I4" s="308" t="s">
        <v>28</v>
      </c>
      <c r="J4" s="85" t="s">
        <v>25</v>
      </c>
      <c r="K4" s="308" t="s">
        <v>28</v>
      </c>
      <c r="L4" s="85" t="s">
        <v>25</v>
      </c>
      <c r="M4" s="308" t="s">
        <v>28</v>
      </c>
      <c r="N4" s="85" t="s">
        <v>25</v>
      </c>
      <c r="O4" s="308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74</v>
      </c>
      <c r="E5" s="25">
        <f>SUM(C5*D5)</f>
        <v>3700</v>
      </c>
      <c r="F5" s="143">
        <v>73</v>
      </c>
      <c r="G5" s="25">
        <f>SUM(C5*F5)</f>
        <v>3650</v>
      </c>
      <c r="H5" s="143">
        <v>56</v>
      </c>
      <c r="I5" s="25">
        <f>SUM(C5*H5)</f>
        <v>2800</v>
      </c>
      <c r="J5" s="143">
        <v>51</v>
      </c>
      <c r="K5" s="26">
        <f>SUM(C5*J5)</f>
        <v>2550</v>
      </c>
      <c r="L5" s="143">
        <v>22</v>
      </c>
      <c r="M5" s="25">
        <f>SUM(C5*L5)</f>
        <v>1100</v>
      </c>
      <c r="N5" s="143"/>
      <c r="O5" s="86"/>
      <c r="P5" s="152">
        <f t="shared" ref="P5:Q14" si="0">SUM(D5+F5+H5+J5+L5+N5)</f>
        <v>276</v>
      </c>
      <c r="Q5" s="21">
        <f t="shared" si="0"/>
        <v>13800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109</v>
      </c>
      <c r="E6" s="25">
        <f t="shared" ref="E6:E13" si="1">SUM(C6*D6)</f>
        <v>2725</v>
      </c>
      <c r="F6" s="144">
        <v>120</v>
      </c>
      <c r="G6" s="25">
        <f t="shared" ref="G6:G13" si="2">SUM(F6*C6)</f>
        <v>3000</v>
      </c>
      <c r="H6" s="144">
        <v>158</v>
      </c>
      <c r="I6" s="25">
        <f t="shared" ref="I6:I13" si="3">SUM(C6*H6)</f>
        <v>3950</v>
      </c>
      <c r="J6" s="144">
        <v>311</v>
      </c>
      <c r="K6" s="26">
        <f t="shared" ref="K6:K13" si="4">SUM(C6*J6)</f>
        <v>7775</v>
      </c>
      <c r="L6" s="144">
        <v>36</v>
      </c>
      <c r="M6" s="25">
        <f t="shared" ref="M6:M13" si="5">SUM(C6*L6)</f>
        <v>900</v>
      </c>
      <c r="N6" s="144"/>
      <c r="O6" s="128"/>
      <c r="P6" s="153">
        <f t="shared" si="0"/>
        <v>734</v>
      </c>
      <c r="Q6" s="21">
        <f t="shared" si="0"/>
        <v>18350</v>
      </c>
      <c r="R6" s="84"/>
    </row>
    <row r="7" spans="1:18">
      <c r="A7" s="74" t="s">
        <v>2</v>
      </c>
      <c r="B7" s="1"/>
      <c r="C7" s="16"/>
      <c r="D7" s="144"/>
      <c r="E7" s="25"/>
      <c r="F7" s="144"/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0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1</v>
      </c>
      <c r="E8" s="25">
        <f t="shared" si="1"/>
        <v>30</v>
      </c>
      <c r="F8" s="144">
        <v>1</v>
      </c>
      <c r="G8" s="25">
        <f t="shared" si="2"/>
        <v>30</v>
      </c>
      <c r="H8" s="144">
        <v>2</v>
      </c>
      <c r="I8" s="25">
        <f t="shared" si="3"/>
        <v>60</v>
      </c>
      <c r="J8" s="144"/>
      <c r="K8" s="26">
        <f t="shared" si="4"/>
        <v>0</v>
      </c>
      <c r="L8" s="144">
        <v>1</v>
      </c>
      <c r="M8" s="25">
        <f t="shared" si="5"/>
        <v>30</v>
      </c>
      <c r="N8" s="144"/>
      <c r="O8" s="86"/>
      <c r="P8" s="154">
        <f t="shared" si="0"/>
        <v>5</v>
      </c>
      <c r="Q8" s="22">
        <f t="shared" si="0"/>
        <v>150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>
        <v>1</v>
      </c>
      <c r="G9" s="25">
        <f t="shared" si="2"/>
        <v>15</v>
      </c>
      <c r="H9" s="144">
        <v>6</v>
      </c>
      <c r="I9" s="25">
        <f t="shared" si="3"/>
        <v>90</v>
      </c>
      <c r="J9" s="144"/>
      <c r="K9" s="26">
        <f t="shared" si="4"/>
        <v>0</v>
      </c>
      <c r="L9" s="144">
        <v>1</v>
      </c>
      <c r="M9" s="25">
        <f t="shared" si="5"/>
        <v>15</v>
      </c>
      <c r="N9" s="144"/>
      <c r="O9" s="86"/>
      <c r="P9" s="154">
        <f>SUM(D9+F9+H9+J9+L9+N9)</f>
        <v>9</v>
      </c>
      <c r="Q9" s="22">
        <f>SUM(E9+G9+I9+K9+M9+O9)</f>
        <v>135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13</v>
      </c>
      <c r="E10" s="25">
        <f t="shared" si="1"/>
        <v>260</v>
      </c>
      <c r="F10" s="144">
        <v>21</v>
      </c>
      <c r="G10" s="25">
        <f t="shared" si="2"/>
        <v>420</v>
      </c>
      <c r="H10" s="144">
        <v>7</v>
      </c>
      <c r="I10" s="25">
        <f t="shared" si="3"/>
        <v>140</v>
      </c>
      <c r="J10" s="144">
        <v>5</v>
      </c>
      <c r="K10" s="26">
        <f t="shared" si="4"/>
        <v>100</v>
      </c>
      <c r="L10" s="144">
        <v>3</v>
      </c>
      <c r="M10" s="25">
        <f t="shared" si="5"/>
        <v>60</v>
      </c>
      <c r="N10" s="144"/>
      <c r="O10" s="86"/>
      <c r="P10" s="154">
        <f t="shared" si="0"/>
        <v>49</v>
      </c>
      <c r="Q10" s="22">
        <f t="shared" si="0"/>
        <v>980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8</v>
      </c>
      <c r="E11" s="25">
        <f t="shared" si="1"/>
        <v>80</v>
      </c>
      <c r="F11" s="144">
        <v>5</v>
      </c>
      <c r="G11" s="25">
        <f t="shared" si="2"/>
        <v>50</v>
      </c>
      <c r="H11" s="144">
        <v>5</v>
      </c>
      <c r="I11" s="25">
        <f t="shared" si="3"/>
        <v>50</v>
      </c>
      <c r="J11" s="144">
        <v>6</v>
      </c>
      <c r="K11" s="26">
        <f t="shared" si="4"/>
        <v>60</v>
      </c>
      <c r="L11" s="144">
        <v>1</v>
      </c>
      <c r="M11" s="25">
        <f t="shared" si="5"/>
        <v>10</v>
      </c>
      <c r="N11" s="144"/>
      <c r="O11" s="86"/>
      <c r="P11" s="154">
        <f t="shared" si="0"/>
        <v>25</v>
      </c>
      <c r="Q11" s="22">
        <f t="shared" si="0"/>
        <v>250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143</v>
      </c>
      <c r="E12" s="25">
        <f t="shared" si="1"/>
        <v>2860</v>
      </c>
      <c r="F12" s="144">
        <v>93</v>
      </c>
      <c r="G12" s="25">
        <f t="shared" si="2"/>
        <v>1860</v>
      </c>
      <c r="H12" s="144">
        <v>73</v>
      </c>
      <c r="I12" s="25">
        <f t="shared" si="3"/>
        <v>1460</v>
      </c>
      <c r="J12" s="144">
        <v>90</v>
      </c>
      <c r="K12" s="26">
        <f t="shared" si="4"/>
        <v>1800</v>
      </c>
      <c r="L12" s="144">
        <v>32</v>
      </c>
      <c r="M12" s="25">
        <f t="shared" si="5"/>
        <v>640</v>
      </c>
      <c r="N12" s="144"/>
      <c r="O12" s="86"/>
      <c r="P12" s="154">
        <f t="shared" si="0"/>
        <v>431</v>
      </c>
      <c r="Q12" s="22">
        <f t="shared" si="0"/>
        <v>8620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202</v>
      </c>
      <c r="E13" s="25">
        <f t="shared" si="1"/>
        <v>2020</v>
      </c>
      <c r="F13" s="144">
        <v>128</v>
      </c>
      <c r="G13" s="25">
        <f t="shared" si="2"/>
        <v>1280</v>
      </c>
      <c r="H13" s="144">
        <v>101</v>
      </c>
      <c r="I13" s="25">
        <f t="shared" si="3"/>
        <v>1010</v>
      </c>
      <c r="J13" s="144">
        <v>159</v>
      </c>
      <c r="K13" s="26">
        <f t="shared" si="4"/>
        <v>1590</v>
      </c>
      <c r="L13" s="144">
        <v>32</v>
      </c>
      <c r="M13" s="25">
        <f t="shared" si="5"/>
        <v>320</v>
      </c>
      <c r="N13" s="144"/>
      <c r="O13" s="86"/>
      <c r="P13" s="154">
        <f t="shared" si="0"/>
        <v>622</v>
      </c>
      <c r="Q13" s="22">
        <f t="shared" si="0"/>
        <v>6220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/>
      <c r="I14" s="27"/>
      <c r="J14" s="144"/>
      <c r="K14" s="28"/>
      <c r="L14" s="144"/>
      <c r="M14" s="27"/>
      <c r="N14" s="144"/>
      <c r="O14" s="86"/>
      <c r="P14" s="154">
        <f t="shared" si="0"/>
        <v>0</v>
      </c>
      <c r="Q14" s="22">
        <f t="shared" si="0"/>
        <v>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13</v>
      </c>
      <c r="E15" s="25"/>
      <c r="F15" s="145"/>
      <c r="G15" s="29"/>
      <c r="H15" s="145">
        <v>1</v>
      </c>
      <c r="I15" s="29"/>
      <c r="J15" s="145">
        <v>12</v>
      </c>
      <c r="K15" s="30"/>
      <c r="L15" s="145">
        <v>2</v>
      </c>
      <c r="M15" s="29"/>
      <c r="N15" s="145"/>
      <c r="O15" s="86"/>
      <c r="P15" s="155">
        <f>SUM(D15+F15+H15+J15+L15+N15)</f>
        <v>28</v>
      </c>
      <c r="Q15" s="22"/>
      <c r="R15" s="84"/>
    </row>
    <row r="16" spans="1:18">
      <c r="A16" s="124" t="s">
        <v>18</v>
      </c>
      <c r="B16" s="125"/>
      <c r="C16" s="125"/>
      <c r="D16" s="150"/>
      <c r="E16" s="157"/>
      <c r="F16" s="150"/>
      <c r="G16" s="87"/>
      <c r="H16" s="150"/>
      <c r="I16" s="87"/>
      <c r="J16" s="150"/>
      <c r="K16" s="87"/>
      <c r="L16" s="150"/>
      <c r="M16" s="87"/>
      <c r="N16" s="145"/>
      <c r="O16" s="88"/>
      <c r="P16" s="155">
        <f>SUM(D16+F16+H16+J16+L16+N16)</f>
        <v>0</v>
      </c>
      <c r="Q16" s="158"/>
      <c r="R16" s="84"/>
    </row>
    <row r="17" spans="1:18">
      <c r="A17" s="164" t="s">
        <v>51</v>
      </c>
      <c r="B17" s="165"/>
      <c r="C17" s="165"/>
      <c r="D17" s="217">
        <f>SUM(D5:D16)</f>
        <v>564</v>
      </c>
      <c r="E17" s="168">
        <f>SUM(E5:E16)</f>
        <v>11690</v>
      </c>
      <c r="F17" s="170">
        <f t="shared" ref="F17:Q17" si="6">SUM(F5:F16)</f>
        <v>442</v>
      </c>
      <c r="G17" s="168">
        <f t="shared" si="6"/>
        <v>10305</v>
      </c>
      <c r="H17" s="170">
        <f t="shared" si="6"/>
        <v>409</v>
      </c>
      <c r="I17" s="168">
        <f t="shared" si="6"/>
        <v>9560</v>
      </c>
      <c r="J17" s="170">
        <f t="shared" si="6"/>
        <v>634</v>
      </c>
      <c r="K17" s="168">
        <f t="shared" si="6"/>
        <v>13875</v>
      </c>
      <c r="L17" s="170">
        <f t="shared" si="6"/>
        <v>130</v>
      </c>
      <c r="M17" s="168">
        <f t="shared" si="6"/>
        <v>3075</v>
      </c>
      <c r="N17" s="170">
        <f t="shared" si="6"/>
        <v>0</v>
      </c>
      <c r="O17" s="171">
        <f t="shared" si="6"/>
        <v>0</v>
      </c>
      <c r="P17" s="172">
        <f t="shared" si="6"/>
        <v>2179</v>
      </c>
      <c r="Q17" s="173">
        <f t="shared" si="6"/>
        <v>48505</v>
      </c>
      <c r="R17" s="84"/>
    </row>
    <row r="18" spans="1:18" ht="13.5" customHeight="1">
      <c r="A18" s="159" t="s">
        <v>49</v>
      </c>
      <c r="B18" s="160"/>
      <c r="C18" s="160"/>
      <c r="D18" s="221"/>
      <c r="E18" s="222"/>
      <c r="F18" s="221"/>
      <c r="G18" s="222"/>
      <c r="H18" s="221"/>
      <c r="I18" s="222"/>
      <c r="J18" s="221"/>
      <c r="K18" s="222"/>
      <c r="L18" s="223"/>
      <c r="M18" s="222"/>
      <c r="N18" s="224"/>
      <c r="O18" s="82"/>
      <c r="P18" s="224">
        <f>SUM(N18+L18+J18+H18+F18+D18)</f>
        <v>0</v>
      </c>
      <c r="Q18" s="21">
        <f>SUM(M18+K18+I18+G18+E18+O18)</f>
        <v>0</v>
      </c>
      <c r="R18" s="84"/>
    </row>
    <row r="19" spans="1:18">
      <c r="A19" s="159" t="s">
        <v>54</v>
      </c>
      <c r="B19" s="160"/>
      <c r="C19" s="160"/>
      <c r="D19" s="226"/>
      <c r="E19" s="27"/>
      <c r="F19" s="226"/>
      <c r="G19" s="27"/>
      <c r="H19" s="226"/>
      <c r="I19" s="27"/>
      <c r="J19" s="226"/>
      <c r="K19" s="27"/>
      <c r="L19" s="144"/>
      <c r="M19" s="27"/>
      <c r="N19" s="227"/>
      <c r="O19" s="228"/>
      <c r="P19" s="227">
        <f>SUM(N19+L19+J19+H19+F19+D19)</f>
        <v>0</v>
      </c>
      <c r="Q19" s="21">
        <f>SUM(M19+K19+I19+G19+E19+O19)</f>
        <v>0</v>
      </c>
      <c r="R19" s="84"/>
    </row>
    <row r="20" spans="1:18">
      <c r="A20" s="159" t="s">
        <v>58</v>
      </c>
      <c r="B20" s="160"/>
      <c r="C20" s="160"/>
      <c r="D20" s="226"/>
      <c r="E20" s="27"/>
      <c r="F20" s="226"/>
      <c r="G20" s="27"/>
      <c r="H20" s="226"/>
      <c r="I20" s="27"/>
      <c r="J20" s="226"/>
      <c r="K20" s="27"/>
      <c r="L20" s="144"/>
      <c r="M20" s="27"/>
      <c r="N20" s="227"/>
      <c r="O20" s="228"/>
      <c r="P20" s="227">
        <f>SUM(N20+L20+J20+H20+F20+D20)</f>
        <v>0</v>
      </c>
      <c r="Q20" s="21">
        <f>SUM(M20+K20+I20+G20+E20+O20)</f>
        <v>0</v>
      </c>
      <c r="R20" s="84"/>
    </row>
    <row r="21" spans="1:18">
      <c r="A21" s="124" t="s">
        <v>50</v>
      </c>
      <c r="B21" s="125" t="s">
        <v>1</v>
      </c>
      <c r="C21" s="125"/>
      <c r="D21" s="241">
        <v>81</v>
      </c>
      <c r="E21" s="237">
        <v>810</v>
      </c>
      <c r="F21" s="238">
        <v>65</v>
      </c>
      <c r="G21" s="237">
        <v>650</v>
      </c>
      <c r="H21" s="238">
        <v>58</v>
      </c>
      <c r="I21" s="237">
        <v>580</v>
      </c>
      <c r="J21" s="238">
        <v>107</v>
      </c>
      <c r="K21" s="237">
        <v>1070</v>
      </c>
      <c r="L21" s="238">
        <v>16</v>
      </c>
      <c r="M21" s="237">
        <v>160</v>
      </c>
      <c r="N21" s="238"/>
      <c r="O21" s="237"/>
      <c r="P21" s="239">
        <f>SUM(N21+L21+J21+H21+F21+D21)</f>
        <v>327</v>
      </c>
      <c r="Q21" s="21">
        <f>SUM(M21+K21+I21+G21+E21+O21)</f>
        <v>3270</v>
      </c>
      <c r="R21" s="84"/>
    </row>
    <row r="22" spans="1:18" ht="15" thickBot="1">
      <c r="A22" s="166" t="s">
        <v>52</v>
      </c>
      <c r="B22" s="111"/>
      <c r="C22" s="111"/>
      <c r="D22" s="151">
        <f t="shared" ref="D22:P22" si="7">SUM(D17:D21)</f>
        <v>645</v>
      </c>
      <c r="E22" s="129">
        <f t="shared" si="7"/>
        <v>12500</v>
      </c>
      <c r="F22" s="151">
        <f t="shared" si="7"/>
        <v>507</v>
      </c>
      <c r="G22" s="129">
        <f t="shared" si="7"/>
        <v>10955</v>
      </c>
      <c r="H22" s="151">
        <v>580</v>
      </c>
      <c r="I22" s="129">
        <f t="shared" si="7"/>
        <v>10140</v>
      </c>
      <c r="J22" s="151">
        <f t="shared" si="7"/>
        <v>741</v>
      </c>
      <c r="K22" s="129">
        <f t="shared" si="7"/>
        <v>14945</v>
      </c>
      <c r="L22" s="151">
        <f t="shared" si="7"/>
        <v>146</v>
      </c>
      <c r="M22" s="129">
        <f t="shared" si="7"/>
        <v>3235</v>
      </c>
      <c r="N22" s="151">
        <f t="shared" si="7"/>
        <v>0</v>
      </c>
      <c r="O22" s="129">
        <f t="shared" si="7"/>
        <v>0</v>
      </c>
      <c r="P22" s="151">
        <f t="shared" si="7"/>
        <v>2506</v>
      </c>
      <c r="Q22" s="129">
        <f>SUM(Q17:Q21)</f>
        <v>51775</v>
      </c>
      <c r="R22" s="84"/>
    </row>
    <row r="23" spans="1:18" s="89" customFormat="1" ht="12.75" customHeight="1" thickTop="1">
      <c r="A23" s="109"/>
      <c r="B23" s="110"/>
      <c r="C23" s="110"/>
      <c r="D23" s="387" t="s">
        <v>45</v>
      </c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9"/>
      <c r="P23" s="339" t="s">
        <v>35</v>
      </c>
      <c r="Q23" s="340"/>
      <c r="R23" s="79" t="s">
        <v>36</v>
      </c>
    </row>
    <row r="24" spans="1:18" s="322" customFormat="1">
      <c r="A24" s="74"/>
      <c r="B24" s="318"/>
      <c r="C24" s="318"/>
      <c r="D24" s="312" t="s">
        <v>25</v>
      </c>
      <c r="E24" s="312" t="s">
        <v>26</v>
      </c>
      <c r="F24" s="313" t="s">
        <v>27</v>
      </c>
      <c r="G24" s="313" t="s">
        <v>26</v>
      </c>
      <c r="H24" s="313" t="s">
        <v>25</v>
      </c>
      <c r="I24" s="313" t="s">
        <v>26</v>
      </c>
      <c r="J24" s="313" t="s">
        <v>25</v>
      </c>
      <c r="K24" s="313" t="s">
        <v>26</v>
      </c>
      <c r="L24" s="313" t="s">
        <v>25</v>
      </c>
      <c r="M24" s="313" t="s">
        <v>26</v>
      </c>
      <c r="N24" s="313" t="s">
        <v>25</v>
      </c>
      <c r="O24" s="314" t="s">
        <v>26</v>
      </c>
      <c r="P24" s="319" t="s">
        <v>25</v>
      </c>
      <c r="Q24" s="320" t="s">
        <v>26</v>
      </c>
      <c r="R24" s="321"/>
    </row>
    <row r="25" spans="1:18" ht="12.75" customHeight="1">
      <c r="A25" s="3" t="s">
        <v>7</v>
      </c>
      <c r="B25" s="23"/>
      <c r="C25" s="23"/>
      <c r="D25" s="310">
        <v>1</v>
      </c>
      <c r="E25" s="58"/>
      <c r="F25" s="311"/>
      <c r="G25" s="59"/>
      <c r="H25" s="311">
        <v>3</v>
      </c>
      <c r="I25" s="59"/>
      <c r="J25" s="310"/>
      <c r="K25" s="58"/>
      <c r="L25" s="310"/>
      <c r="M25" s="59"/>
      <c r="N25" s="60"/>
      <c r="O25" s="311"/>
      <c r="P25" s="69">
        <f t="shared" ref="P25:Q32" si="8">SUM(D25+F25+H25+J25+L25+N25)</f>
        <v>4</v>
      </c>
      <c r="Q25" s="62">
        <f t="shared" si="8"/>
        <v>0</v>
      </c>
      <c r="R25" s="323">
        <f>SUM(P25:Q26)</f>
        <v>328</v>
      </c>
    </row>
    <row r="26" spans="1:18" ht="15" customHeight="1">
      <c r="A26" s="4" t="s">
        <v>8</v>
      </c>
      <c r="B26" s="23"/>
      <c r="C26" s="23"/>
      <c r="D26" s="6">
        <v>56</v>
      </c>
      <c r="E26" s="7"/>
      <c r="F26" s="6">
        <v>72</v>
      </c>
      <c r="G26" s="7"/>
      <c r="H26" s="6">
        <v>86</v>
      </c>
      <c r="I26" s="7"/>
      <c r="J26" s="309">
        <v>98</v>
      </c>
      <c r="K26" s="7"/>
      <c r="L26" s="6">
        <v>12</v>
      </c>
      <c r="M26" s="7"/>
      <c r="N26" s="309"/>
      <c r="O26" s="309"/>
      <c r="P26" s="70">
        <f t="shared" si="8"/>
        <v>324</v>
      </c>
      <c r="Q26" s="63">
        <f t="shared" si="8"/>
        <v>0</v>
      </c>
      <c r="R26" s="324"/>
    </row>
    <row r="27" spans="1:18">
      <c r="A27" s="4" t="s">
        <v>9</v>
      </c>
      <c r="B27" s="23"/>
      <c r="C27" s="23"/>
      <c r="D27" s="6">
        <v>14</v>
      </c>
      <c r="E27" s="7"/>
      <c r="F27" s="6">
        <v>20</v>
      </c>
      <c r="G27" s="7"/>
      <c r="H27" s="6">
        <v>7</v>
      </c>
      <c r="I27" s="7"/>
      <c r="J27" s="309">
        <v>7</v>
      </c>
      <c r="K27" s="7"/>
      <c r="L27" s="6">
        <v>1</v>
      </c>
      <c r="M27" s="9"/>
      <c r="N27" s="309"/>
      <c r="O27" s="309"/>
      <c r="P27" s="71">
        <f t="shared" si="8"/>
        <v>49</v>
      </c>
      <c r="Q27" s="63">
        <f t="shared" si="8"/>
        <v>0</v>
      </c>
      <c r="R27" s="325">
        <f>SUM(P27:Q28)</f>
        <v>65</v>
      </c>
    </row>
    <row r="28" spans="1:18" ht="15" customHeight="1">
      <c r="A28" s="4" t="s">
        <v>10</v>
      </c>
      <c r="B28" s="23"/>
      <c r="C28" s="23"/>
      <c r="D28" s="6">
        <v>3</v>
      </c>
      <c r="E28" s="7"/>
      <c r="F28" s="6">
        <v>6</v>
      </c>
      <c r="G28" s="7"/>
      <c r="H28" s="6">
        <v>3</v>
      </c>
      <c r="I28" s="7"/>
      <c r="J28" s="309">
        <v>4</v>
      </c>
      <c r="K28" s="7"/>
      <c r="L28" s="6"/>
      <c r="M28" s="9"/>
      <c r="N28" s="309"/>
      <c r="O28" s="309"/>
      <c r="P28" s="71">
        <f t="shared" si="8"/>
        <v>16</v>
      </c>
      <c r="Q28" s="63">
        <f t="shared" si="8"/>
        <v>0</v>
      </c>
      <c r="R28" s="326"/>
    </row>
    <row r="29" spans="1:18">
      <c r="A29" s="4" t="s">
        <v>11</v>
      </c>
      <c r="B29" s="23"/>
      <c r="C29" s="23"/>
      <c r="D29" s="6">
        <v>120</v>
      </c>
      <c r="E29" s="7"/>
      <c r="F29" s="6">
        <v>66</v>
      </c>
      <c r="G29" s="7"/>
      <c r="H29" s="6">
        <v>67</v>
      </c>
      <c r="I29" s="7"/>
      <c r="J29" s="309">
        <v>254</v>
      </c>
      <c r="K29" s="7"/>
      <c r="L29" s="6">
        <v>25</v>
      </c>
      <c r="M29" s="9"/>
      <c r="N29" s="309"/>
      <c r="O29" s="309"/>
      <c r="P29" s="71">
        <f t="shared" si="8"/>
        <v>532</v>
      </c>
      <c r="Q29" s="63">
        <f t="shared" si="8"/>
        <v>0</v>
      </c>
      <c r="R29" s="174">
        <f>SUM(P29:Q29)</f>
        <v>532</v>
      </c>
    </row>
    <row r="30" spans="1:18">
      <c r="A30" s="4" t="s">
        <v>12</v>
      </c>
      <c r="B30" s="23"/>
      <c r="C30" s="23"/>
      <c r="D30" s="6">
        <v>260</v>
      </c>
      <c r="E30" s="7">
        <v>13</v>
      </c>
      <c r="F30" s="6">
        <v>202</v>
      </c>
      <c r="G30" s="7"/>
      <c r="H30" s="6">
        <v>151</v>
      </c>
      <c r="I30" s="7">
        <v>1</v>
      </c>
      <c r="J30" s="309">
        <v>163</v>
      </c>
      <c r="K30" s="7">
        <v>12</v>
      </c>
      <c r="L30" s="6">
        <v>62</v>
      </c>
      <c r="M30" s="9">
        <v>2</v>
      </c>
      <c r="N30" s="309"/>
      <c r="O30" s="309"/>
      <c r="P30" s="71">
        <f t="shared" si="8"/>
        <v>838</v>
      </c>
      <c r="Q30" s="63">
        <f t="shared" si="8"/>
        <v>28</v>
      </c>
      <c r="R30" s="174">
        <f>SUM(P30:Q30)</f>
        <v>866</v>
      </c>
    </row>
    <row r="31" spans="1:18">
      <c r="A31" s="4" t="s">
        <v>44</v>
      </c>
      <c r="B31" s="23"/>
      <c r="C31" s="23"/>
      <c r="D31" s="17">
        <v>97</v>
      </c>
      <c r="E31" s="34"/>
      <c r="F31" s="17">
        <v>76</v>
      </c>
      <c r="G31" s="34"/>
      <c r="H31" s="17">
        <v>91</v>
      </c>
      <c r="I31" s="34"/>
      <c r="J31" s="35">
        <v>96</v>
      </c>
      <c r="K31" s="34"/>
      <c r="L31" s="17">
        <v>28</v>
      </c>
      <c r="M31" s="31"/>
      <c r="N31" s="35"/>
      <c r="O31" s="35"/>
      <c r="P31" s="72">
        <f t="shared" si="8"/>
        <v>388</v>
      </c>
      <c r="Q31" s="64">
        <f t="shared" si="8"/>
        <v>0</v>
      </c>
      <c r="R31" s="175">
        <f>SUM(P31:Q31)</f>
        <v>388</v>
      </c>
    </row>
    <row r="32" spans="1:18" ht="15" thickBot="1">
      <c r="A32" s="114"/>
      <c r="B32" s="111"/>
      <c r="C32" s="111"/>
      <c r="D32" s="37">
        <f t="shared" ref="D32:M32" si="9">SUM(D25:D31)</f>
        <v>551</v>
      </c>
      <c r="E32" s="38">
        <f t="shared" si="9"/>
        <v>13</v>
      </c>
      <c r="F32" s="32">
        <f t="shared" si="9"/>
        <v>442</v>
      </c>
      <c r="G32" s="39">
        <f t="shared" si="9"/>
        <v>0</v>
      </c>
      <c r="H32" s="32">
        <f t="shared" si="9"/>
        <v>408</v>
      </c>
      <c r="I32" s="39">
        <f t="shared" si="9"/>
        <v>1</v>
      </c>
      <c r="J32" s="40">
        <f t="shared" si="9"/>
        <v>622</v>
      </c>
      <c r="K32" s="39">
        <f t="shared" si="9"/>
        <v>12</v>
      </c>
      <c r="L32" s="40">
        <f t="shared" si="9"/>
        <v>128</v>
      </c>
      <c r="M32" s="38">
        <f t="shared" si="9"/>
        <v>2</v>
      </c>
      <c r="N32" s="40"/>
      <c r="O32" s="68">
        <f>SUM(O25:O31)</f>
        <v>0</v>
      </c>
      <c r="P32" s="73">
        <f>SUM(P25:P31)</f>
        <v>2151</v>
      </c>
      <c r="Q32" s="33">
        <f t="shared" si="8"/>
        <v>28</v>
      </c>
      <c r="R32" s="61">
        <f>SUM(P32:Q32)</f>
        <v>2179</v>
      </c>
    </row>
    <row r="33" spans="1:18" ht="15" thickTop="1">
      <c r="A33" s="112" t="s">
        <v>13</v>
      </c>
      <c r="B33" s="113"/>
      <c r="C33" s="113"/>
      <c r="D33" s="341">
        <v>1</v>
      </c>
      <c r="E33" s="341"/>
      <c r="F33" s="342">
        <v>1</v>
      </c>
      <c r="G33" s="342"/>
      <c r="H33" s="342"/>
      <c r="I33" s="342"/>
      <c r="J33" s="345"/>
      <c r="K33" s="346"/>
      <c r="L33" s="345"/>
      <c r="M33" s="345"/>
      <c r="N33" s="345"/>
      <c r="O33" s="347"/>
      <c r="P33" s="348">
        <f>SUM(D33:O33)</f>
        <v>2</v>
      </c>
      <c r="Q33" s="349"/>
      <c r="R33" s="84"/>
    </row>
    <row r="34" spans="1:18">
      <c r="A34" s="75" t="s">
        <v>14</v>
      </c>
      <c r="B34" s="23"/>
      <c r="C34" s="23"/>
      <c r="D34" s="332"/>
      <c r="E34" s="356"/>
      <c r="F34" s="355"/>
      <c r="G34" s="355"/>
      <c r="H34" s="355"/>
      <c r="I34" s="355"/>
      <c r="J34" s="332"/>
      <c r="K34" s="356"/>
      <c r="L34" s="332"/>
      <c r="M34" s="356"/>
      <c r="N34" s="332"/>
      <c r="O34" s="333"/>
      <c r="P34" s="343">
        <f t="shared" ref="P34:P40" si="10">SUM(D34:O34)</f>
        <v>0</v>
      </c>
      <c r="Q34" s="344"/>
      <c r="R34" s="130">
        <f>SUM(O25:O31)</f>
        <v>0</v>
      </c>
    </row>
    <row r="35" spans="1:18">
      <c r="A35" s="3" t="s">
        <v>15</v>
      </c>
      <c r="B35" s="23"/>
      <c r="C35" s="23"/>
      <c r="D35" s="355">
        <v>27</v>
      </c>
      <c r="E35" s="355"/>
      <c r="F35" s="355">
        <v>15</v>
      </c>
      <c r="G35" s="355"/>
      <c r="H35" s="355">
        <v>13</v>
      </c>
      <c r="I35" s="355"/>
      <c r="J35" s="332">
        <v>17</v>
      </c>
      <c r="K35" s="356"/>
      <c r="L35" s="355"/>
      <c r="M35" s="355"/>
      <c r="N35" s="332"/>
      <c r="O35" s="333"/>
      <c r="P35" s="343">
        <f t="shared" si="10"/>
        <v>72</v>
      </c>
      <c r="Q35" s="344"/>
      <c r="R35" s="84"/>
    </row>
    <row r="36" spans="1:18">
      <c r="A36" s="3" t="s">
        <v>16</v>
      </c>
      <c r="B36" s="23"/>
      <c r="C36" s="23"/>
      <c r="D36" s="355"/>
      <c r="E36" s="355"/>
      <c r="F36" s="355"/>
      <c r="G36" s="355"/>
      <c r="H36" s="355"/>
      <c r="I36" s="355"/>
      <c r="J36" s="332"/>
      <c r="K36" s="356"/>
      <c r="L36" s="332"/>
      <c r="M36" s="332"/>
      <c r="N36" s="332"/>
      <c r="O36" s="333"/>
      <c r="P36" s="343">
        <f t="shared" si="10"/>
        <v>0</v>
      </c>
      <c r="Q36" s="344"/>
      <c r="R36" s="84"/>
    </row>
    <row r="37" spans="1:18">
      <c r="A37" s="76" t="s">
        <v>17</v>
      </c>
      <c r="B37" s="23"/>
      <c r="C37" s="23"/>
      <c r="D37" s="355">
        <v>7</v>
      </c>
      <c r="E37" s="355"/>
      <c r="F37" s="355"/>
      <c r="G37" s="355"/>
      <c r="H37" s="355">
        <v>1</v>
      </c>
      <c r="I37" s="355"/>
      <c r="J37" s="332">
        <v>10</v>
      </c>
      <c r="K37" s="332"/>
      <c r="L37" s="332"/>
      <c r="M37" s="332"/>
      <c r="N37" s="332"/>
      <c r="O37" s="333"/>
      <c r="P37" s="343">
        <f t="shared" si="10"/>
        <v>18</v>
      </c>
      <c r="Q37" s="344"/>
      <c r="R37" s="84"/>
    </row>
    <row r="38" spans="1:18" ht="15">
      <c r="A38" s="76" t="s">
        <v>2</v>
      </c>
      <c r="B38" s="23"/>
      <c r="C38" s="23"/>
      <c r="D38" s="355"/>
      <c r="E38" s="355"/>
      <c r="F38" s="355"/>
      <c r="G38" s="355"/>
      <c r="H38" s="355"/>
      <c r="I38" s="355"/>
      <c r="J38" s="332"/>
      <c r="K38" s="332"/>
      <c r="L38" s="332"/>
      <c r="M38" s="332"/>
      <c r="N38" s="332"/>
      <c r="O38" s="333"/>
      <c r="P38" s="343">
        <f t="shared" si="10"/>
        <v>0</v>
      </c>
      <c r="Q38" s="344"/>
      <c r="R38" s="119"/>
    </row>
    <row r="39" spans="1:18" ht="15">
      <c r="A39" s="76" t="s">
        <v>59</v>
      </c>
      <c r="B39" s="23"/>
      <c r="C39" s="23"/>
      <c r="D39" s="355"/>
      <c r="E39" s="355"/>
      <c r="F39" s="355"/>
      <c r="G39" s="355"/>
      <c r="H39" s="355"/>
      <c r="I39" s="355"/>
      <c r="J39" s="332"/>
      <c r="K39" s="332"/>
      <c r="L39" s="332"/>
      <c r="M39" s="332"/>
      <c r="N39" s="332"/>
      <c r="O39" s="333"/>
      <c r="P39" s="343">
        <f t="shared" si="10"/>
        <v>0</v>
      </c>
      <c r="Q39" s="344"/>
      <c r="R39" s="119"/>
    </row>
    <row r="40" spans="1:18" ht="13.5" customHeight="1" thickBot="1">
      <c r="A40" s="76"/>
      <c r="B40" s="23"/>
      <c r="C40" s="23"/>
      <c r="D40" s="357">
        <f>SUM(D33:E38)</f>
        <v>35</v>
      </c>
      <c r="E40" s="357"/>
      <c r="F40" s="357">
        <f>SUM(F33:G38)</f>
        <v>16</v>
      </c>
      <c r="G40" s="357"/>
      <c r="H40" s="357">
        <f>SUM(H33:I38)</f>
        <v>14</v>
      </c>
      <c r="I40" s="357"/>
      <c r="J40" s="357">
        <f>SUM(J33:K38)</f>
        <v>27</v>
      </c>
      <c r="K40" s="357"/>
      <c r="L40" s="357">
        <f>SUM(L33:M38)</f>
        <v>0</v>
      </c>
      <c r="M40" s="357"/>
      <c r="N40" s="357">
        <f>SUM(N33:O38)</f>
        <v>0</v>
      </c>
      <c r="O40" s="357"/>
      <c r="P40" s="358">
        <f t="shared" si="10"/>
        <v>92</v>
      </c>
      <c r="Q40" s="359"/>
      <c r="R40" s="120">
        <f>SUM(D40:O40)</f>
        <v>92</v>
      </c>
    </row>
    <row r="41" spans="1:18" ht="15.75" thickTop="1">
      <c r="A41" s="370" t="s">
        <v>29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3"/>
      <c r="R41" s="121"/>
    </row>
    <row r="42" spans="1:18" ht="15">
      <c r="A42" s="374" t="s">
        <v>40</v>
      </c>
      <c r="B42" s="375"/>
      <c r="C42" s="375"/>
      <c r="D42" s="43">
        <f>SUM(D8+D9+D14+D15+D5+D7+D6+D16)</f>
        <v>198</v>
      </c>
      <c r="E42" s="43"/>
      <c r="F42" s="43">
        <f t="shared" ref="F42:N42" si="11">SUM(F8+F9+F14+F15+F5+F7+F6+F16)</f>
        <v>195</v>
      </c>
      <c r="G42" s="43"/>
      <c r="H42" s="43">
        <f t="shared" si="11"/>
        <v>223</v>
      </c>
      <c r="I42" s="43"/>
      <c r="J42" s="43">
        <f t="shared" si="11"/>
        <v>374</v>
      </c>
      <c r="K42" s="43"/>
      <c r="L42" s="43">
        <f>SUM(L8+L9+L14+L15+L5+L7+L6+L16)</f>
        <v>62</v>
      </c>
      <c r="M42" s="43"/>
      <c r="N42" s="43">
        <f t="shared" si="11"/>
        <v>0</v>
      </c>
      <c r="O42" s="43"/>
      <c r="P42" s="376">
        <f>SUM(D42+F42+H42+J42+L42+N42)</f>
        <v>1052</v>
      </c>
      <c r="Q42" s="377"/>
      <c r="R42" s="121"/>
    </row>
    <row r="43" spans="1:18" ht="15">
      <c r="A43" s="378" t="s">
        <v>30</v>
      </c>
      <c r="B43" s="379"/>
      <c r="C43" s="379"/>
      <c r="D43" s="43">
        <f>SUM(D10+D11+D5+D14+D15+D16+D7+D6)</f>
        <v>217</v>
      </c>
      <c r="E43" s="43"/>
      <c r="F43" s="43">
        <f t="shared" ref="F43:N43" si="12">SUM(F10+F11+F5+F14+F15+F16+F7+F6)</f>
        <v>219</v>
      </c>
      <c r="G43" s="43"/>
      <c r="H43" s="43">
        <f t="shared" si="12"/>
        <v>227</v>
      </c>
      <c r="I43" s="43"/>
      <c r="J43" s="43">
        <f t="shared" si="12"/>
        <v>385</v>
      </c>
      <c r="K43" s="43"/>
      <c r="L43" s="43">
        <f t="shared" si="12"/>
        <v>64</v>
      </c>
      <c r="M43" s="43"/>
      <c r="N43" s="43">
        <f t="shared" si="12"/>
        <v>0</v>
      </c>
      <c r="O43" s="43"/>
      <c r="P43" s="376">
        <f>SUM(D43+F43+H43+J43+L43+N43)</f>
        <v>1112</v>
      </c>
      <c r="Q43" s="377"/>
      <c r="R43" s="121"/>
    </row>
    <row r="44" spans="1:18" ht="15">
      <c r="A44" s="380" t="s">
        <v>31</v>
      </c>
      <c r="B44" s="381"/>
      <c r="C44" s="381"/>
      <c r="D44" s="44">
        <f>SUM(D12+D13+D14+D15+D16+D5+D7+D6)</f>
        <v>541</v>
      </c>
      <c r="E44" s="44"/>
      <c r="F44" s="44">
        <f t="shared" ref="F44:N44" si="13">SUM(F12+F13+F14+F15+F16+F5+F7+F6)</f>
        <v>414</v>
      </c>
      <c r="G44" s="44"/>
      <c r="H44" s="44">
        <f t="shared" si="13"/>
        <v>389</v>
      </c>
      <c r="I44" s="44"/>
      <c r="J44" s="44">
        <f t="shared" si="13"/>
        <v>623</v>
      </c>
      <c r="K44" s="44"/>
      <c r="L44" s="44">
        <f t="shared" si="13"/>
        <v>124</v>
      </c>
      <c r="M44" s="44"/>
      <c r="N44" s="44">
        <f t="shared" si="13"/>
        <v>0</v>
      </c>
      <c r="O44" s="44"/>
      <c r="P44" s="382">
        <f>SUM(D44+F44+H44+J44+L44+N44)</f>
        <v>2091</v>
      </c>
      <c r="Q44" s="383"/>
      <c r="R44" s="121"/>
    </row>
    <row r="45" spans="1:18">
      <c r="A45" s="41" t="s">
        <v>32</v>
      </c>
      <c r="B45" s="18"/>
      <c r="C45" s="19"/>
      <c r="D45" s="45">
        <f>SUM(D42:D44)</f>
        <v>956</v>
      </c>
      <c r="E45" s="46"/>
      <c r="F45" s="45">
        <f>SUM(F42:F44)</f>
        <v>828</v>
      </c>
      <c r="G45" s="47"/>
      <c r="H45" s="45">
        <f>SUM(H42:H44)</f>
        <v>839</v>
      </c>
      <c r="I45" s="46"/>
      <c r="J45" s="45">
        <f>SUM(J42:J44)</f>
        <v>1382</v>
      </c>
      <c r="K45" s="46"/>
      <c r="L45" s="45">
        <f>SUM(L42:L44)</f>
        <v>250</v>
      </c>
      <c r="M45" s="46"/>
      <c r="N45" s="45">
        <f>SUM(N42:N44)</f>
        <v>0</v>
      </c>
      <c r="O45" s="46"/>
      <c r="P45" s="362">
        <f>SUM(P42:P44)</f>
        <v>4255</v>
      </c>
      <c r="Q45" s="363"/>
      <c r="R45" s="120">
        <f>SUM(D45:N45)</f>
        <v>4255</v>
      </c>
    </row>
    <row r="46" spans="1:18" ht="15">
      <c r="A46" s="77"/>
      <c r="B46" s="95"/>
      <c r="C46" s="95"/>
      <c r="D46" s="367" t="s">
        <v>46</v>
      </c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9"/>
      <c r="P46" s="95"/>
      <c r="Q46" s="95"/>
      <c r="R46" s="121"/>
    </row>
    <row r="47" spans="1:18" ht="15">
      <c r="A47" s="55" t="s">
        <v>37</v>
      </c>
      <c r="B47" s="56"/>
      <c r="C47" s="57"/>
      <c r="D47" s="97"/>
      <c r="E47" s="98"/>
      <c r="F47" s="97"/>
      <c r="G47" s="98"/>
      <c r="H47" s="97"/>
      <c r="I47" s="98"/>
      <c r="J47" s="97"/>
      <c r="K47" s="98"/>
      <c r="L47" s="97"/>
      <c r="M47" s="99"/>
      <c r="N47" s="97"/>
      <c r="O47" s="100"/>
      <c r="P47" s="101">
        <f>SUM(D47+F47+H47+J47+L47+N47)</f>
        <v>0</v>
      </c>
      <c r="Q47" s="53"/>
      <c r="R47" s="121"/>
    </row>
    <row r="48" spans="1:18" ht="15">
      <c r="A48" s="48" t="s">
        <v>38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.75" customHeight="1">
      <c r="A49" s="48" t="s">
        <v>42</v>
      </c>
      <c r="B49" s="49"/>
      <c r="C49" s="50"/>
      <c r="D49" s="102"/>
      <c r="E49" s="103"/>
      <c r="F49" s="102"/>
      <c r="G49" s="103"/>
      <c r="H49" s="102"/>
      <c r="I49" s="103"/>
      <c r="J49" s="102"/>
      <c r="K49" s="103"/>
      <c r="L49" s="102"/>
      <c r="M49" s="104"/>
      <c r="N49" s="102"/>
      <c r="O49" s="105"/>
      <c r="P49" s="106">
        <f>SUM(D49+F49+H49+J49+L49+N49)</f>
        <v>0</v>
      </c>
      <c r="Q49" s="51"/>
      <c r="R49" s="121"/>
    </row>
    <row r="50" spans="1:18" ht="13.5" customHeight="1" thickBot="1">
      <c r="A50" s="115" t="s">
        <v>43</v>
      </c>
      <c r="B50" s="116"/>
      <c r="C50" s="117"/>
      <c r="D50" s="118">
        <f>SUM(D47:D49)</f>
        <v>0</v>
      </c>
      <c r="E50" s="118"/>
      <c r="F50" s="118">
        <f>SUM(F47:F49)</f>
        <v>0</v>
      </c>
      <c r="G50" s="118"/>
      <c r="H50" s="118">
        <f>SUM(H47:H49)</f>
        <v>0</v>
      </c>
      <c r="I50" s="118"/>
      <c r="J50" s="118">
        <f>SUM(J47:J49)</f>
        <v>0</v>
      </c>
      <c r="K50" s="118"/>
      <c r="L50" s="118">
        <f>SUM(L47:L49)</f>
        <v>0</v>
      </c>
      <c r="M50" s="118"/>
      <c r="N50" s="118">
        <f>SUM(N47:N49)</f>
        <v>0</v>
      </c>
      <c r="O50" s="107"/>
      <c r="P50" s="108">
        <f>SUM(P47:P49)</f>
        <v>0</v>
      </c>
      <c r="Q50" s="54"/>
      <c r="R50" s="122">
        <f>SUM(D50:O50)</f>
        <v>0</v>
      </c>
    </row>
    <row r="51" spans="1:18" ht="15.75" thickTop="1">
      <c r="A51" s="78"/>
      <c r="B51" s="96"/>
      <c r="C51" s="96"/>
      <c r="D51" s="246"/>
      <c r="E51" s="96"/>
      <c r="F51" s="246"/>
      <c r="G51" s="96"/>
      <c r="H51" s="246"/>
      <c r="I51" s="96"/>
      <c r="J51" s="246"/>
      <c r="K51" s="96"/>
      <c r="L51" s="246"/>
      <c r="M51" s="96"/>
      <c r="N51" s="246"/>
      <c r="O51" s="96"/>
      <c r="P51" s="96"/>
      <c r="Q51" s="96"/>
      <c r="R51" s="123"/>
    </row>
  </sheetData>
  <mergeCells count="85">
    <mergeCell ref="N3:O3"/>
    <mergeCell ref="C1:O1"/>
    <mergeCell ref="P1:Q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0"/>
  <sheetViews>
    <sheetView topLeftCell="H1" workbookViewId="0">
      <selection activeCell="L23" sqref="L23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 ht="11.25" customHeight="1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42408</v>
      </c>
      <c r="E2" s="330"/>
      <c r="F2" s="330">
        <v>42410</v>
      </c>
      <c r="G2" s="330"/>
      <c r="H2" s="330">
        <v>42411</v>
      </c>
      <c r="I2" s="330"/>
      <c r="J2" s="330">
        <v>42412</v>
      </c>
      <c r="K2" s="330"/>
      <c r="L2" s="330">
        <v>42413</v>
      </c>
      <c r="M2" s="330"/>
      <c r="N2" s="330">
        <v>42414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4.25" customHeight="1">
      <c r="A4" s="127"/>
      <c r="B4" s="13"/>
      <c r="C4" s="2"/>
      <c r="D4" s="142" t="s">
        <v>25</v>
      </c>
      <c r="E4" s="201" t="s">
        <v>28</v>
      </c>
      <c r="F4" s="85" t="s">
        <v>27</v>
      </c>
      <c r="G4" s="201" t="s">
        <v>28</v>
      </c>
      <c r="H4" s="85" t="s">
        <v>25</v>
      </c>
      <c r="I4" s="201" t="s">
        <v>28</v>
      </c>
      <c r="J4" s="85" t="s">
        <v>25</v>
      </c>
      <c r="K4" s="201" t="s">
        <v>28</v>
      </c>
      <c r="L4" s="85" t="s">
        <v>25</v>
      </c>
      <c r="M4" s="201" t="s">
        <v>28</v>
      </c>
      <c r="N4" s="85" t="s">
        <v>25</v>
      </c>
      <c r="O4" s="20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14</v>
      </c>
      <c r="E5" s="25">
        <f>SUM(C5*D5)</f>
        <v>700</v>
      </c>
      <c r="F5" s="143">
        <v>19</v>
      </c>
      <c r="G5" s="25">
        <f>SUM(F5*C5)</f>
        <v>950</v>
      </c>
      <c r="H5" s="143">
        <v>7</v>
      </c>
      <c r="I5" s="25">
        <f>SUM(C5*H5)</f>
        <v>350</v>
      </c>
      <c r="J5" s="143">
        <v>7</v>
      </c>
      <c r="K5" s="26">
        <f>SUM(C5*J5)</f>
        <v>350</v>
      </c>
      <c r="L5" s="143">
        <v>34</v>
      </c>
      <c r="M5" s="25">
        <f>SUM(C5*L5)</f>
        <v>1700</v>
      </c>
      <c r="N5" s="143"/>
      <c r="O5" s="86"/>
      <c r="P5" s="152">
        <f t="shared" ref="P5:Q20" si="0">SUM(D5+F5+H5+J5+L5+N5)</f>
        <v>81</v>
      </c>
      <c r="Q5" s="21">
        <f t="shared" si="0"/>
        <v>4050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8</v>
      </c>
      <c r="E6" s="25">
        <f t="shared" ref="E6:E13" si="1">SUM(C6*D6)</f>
        <v>200</v>
      </c>
      <c r="F6" s="144">
        <v>29</v>
      </c>
      <c r="G6" s="25">
        <f t="shared" ref="G6:G13" si="2">SUM(F6*C6)</f>
        <v>725</v>
      </c>
      <c r="H6" s="144">
        <v>2</v>
      </c>
      <c r="I6" s="25">
        <f t="shared" ref="I6:I13" si="3">SUM(C6*H6)</f>
        <v>50</v>
      </c>
      <c r="J6" s="144">
        <v>15</v>
      </c>
      <c r="K6" s="26">
        <f t="shared" ref="K6:K13" si="4">SUM(C6*J6)</f>
        <v>375</v>
      </c>
      <c r="L6" s="144">
        <v>23</v>
      </c>
      <c r="M6" s="25">
        <f t="shared" ref="M6:M13" si="5">SUM(C6*L6)</f>
        <v>575</v>
      </c>
      <c r="N6" s="144"/>
      <c r="O6" s="128"/>
      <c r="P6" s="153">
        <f t="shared" si="0"/>
        <v>77</v>
      </c>
      <c r="Q6" s="21">
        <f t="shared" si="0"/>
        <v>1925</v>
      </c>
      <c r="R6" s="84"/>
    </row>
    <row r="7" spans="1:18">
      <c r="A7" s="74" t="s">
        <v>2</v>
      </c>
      <c r="B7" s="1"/>
      <c r="C7" s="16"/>
      <c r="D7" s="144">
        <v>190</v>
      </c>
      <c r="E7" s="25"/>
      <c r="F7" s="144">
        <v>218</v>
      </c>
      <c r="G7" s="25"/>
      <c r="H7" s="144">
        <v>230</v>
      </c>
      <c r="I7" s="25"/>
      <c r="J7" s="144">
        <v>53</v>
      </c>
      <c r="K7" s="26"/>
      <c r="L7" s="144"/>
      <c r="M7" s="25"/>
      <c r="N7" s="144"/>
      <c r="O7" s="86"/>
      <c r="P7" s="153">
        <f>SUM(D7+F7+H7+J7+L7+N7)</f>
        <v>691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>
        <v>1</v>
      </c>
      <c r="G8" s="25">
        <f t="shared" si="2"/>
        <v>30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1</v>
      </c>
      <c r="Q8" s="22">
        <f t="shared" si="0"/>
        <v>30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>
        <v>84</v>
      </c>
      <c r="G9" s="25">
        <f t="shared" si="2"/>
        <v>1260</v>
      </c>
      <c r="H9" s="144"/>
      <c r="I9" s="25">
        <f t="shared" si="3"/>
        <v>0</v>
      </c>
      <c r="J9" s="144"/>
      <c r="K9" s="26">
        <f t="shared" si="4"/>
        <v>0</v>
      </c>
      <c r="L9" s="144"/>
      <c r="M9" s="25">
        <f t="shared" si="5"/>
        <v>0</v>
      </c>
      <c r="N9" s="144"/>
      <c r="O9" s="86"/>
      <c r="P9" s="154">
        <f>SUM(D9+F9+H9+J9+L9+N9)</f>
        <v>84</v>
      </c>
      <c r="Q9" s="22">
        <f>SUM(E9+G9+I9+K9+M9+O9)</f>
        <v>1260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2</v>
      </c>
      <c r="E10" s="25">
        <f t="shared" si="1"/>
        <v>40</v>
      </c>
      <c r="F10" s="144"/>
      <c r="G10" s="25">
        <f t="shared" si="2"/>
        <v>0</v>
      </c>
      <c r="H10" s="144">
        <v>1</v>
      </c>
      <c r="I10" s="25">
        <f t="shared" si="3"/>
        <v>20</v>
      </c>
      <c r="J10" s="144"/>
      <c r="K10" s="26">
        <f t="shared" si="4"/>
        <v>0</v>
      </c>
      <c r="L10" s="144"/>
      <c r="M10" s="25">
        <f t="shared" si="5"/>
        <v>0</v>
      </c>
      <c r="N10" s="144"/>
      <c r="O10" s="86"/>
      <c r="P10" s="154">
        <f t="shared" si="0"/>
        <v>3</v>
      </c>
      <c r="Q10" s="22">
        <f t="shared" si="0"/>
        <v>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5</v>
      </c>
      <c r="E11" s="25">
        <f t="shared" si="1"/>
        <v>50</v>
      </c>
      <c r="F11" s="144"/>
      <c r="G11" s="25">
        <f t="shared" si="2"/>
        <v>0</v>
      </c>
      <c r="H11" s="144"/>
      <c r="I11" s="25">
        <f t="shared" si="3"/>
        <v>0</v>
      </c>
      <c r="J11" s="144"/>
      <c r="K11" s="26">
        <f t="shared" si="4"/>
        <v>0</v>
      </c>
      <c r="L11" s="144"/>
      <c r="M11" s="25">
        <f t="shared" si="5"/>
        <v>0</v>
      </c>
      <c r="N11" s="144"/>
      <c r="O11" s="86"/>
      <c r="P11" s="154">
        <f t="shared" si="0"/>
        <v>5</v>
      </c>
      <c r="Q11" s="22">
        <f t="shared" si="0"/>
        <v>50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27</v>
      </c>
      <c r="E12" s="25">
        <f t="shared" si="1"/>
        <v>540</v>
      </c>
      <c r="F12" s="144">
        <v>12</v>
      </c>
      <c r="G12" s="25">
        <f t="shared" si="2"/>
        <v>240</v>
      </c>
      <c r="H12" s="144">
        <v>8</v>
      </c>
      <c r="I12" s="25">
        <f t="shared" si="3"/>
        <v>160</v>
      </c>
      <c r="J12" s="144">
        <v>8</v>
      </c>
      <c r="K12" s="26">
        <f t="shared" si="4"/>
        <v>160</v>
      </c>
      <c r="L12" s="144">
        <v>27</v>
      </c>
      <c r="M12" s="25">
        <f t="shared" si="5"/>
        <v>540</v>
      </c>
      <c r="N12" s="144"/>
      <c r="O12" s="86"/>
      <c r="P12" s="154">
        <f t="shared" si="0"/>
        <v>82</v>
      </c>
      <c r="Q12" s="22">
        <f t="shared" si="0"/>
        <v>1640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6</v>
      </c>
      <c r="E13" s="25">
        <f t="shared" si="1"/>
        <v>60</v>
      </c>
      <c r="F13" s="144">
        <v>38</v>
      </c>
      <c r="G13" s="25">
        <f t="shared" si="2"/>
        <v>380</v>
      </c>
      <c r="H13" s="144">
        <v>5</v>
      </c>
      <c r="I13" s="25">
        <f t="shared" si="3"/>
        <v>50</v>
      </c>
      <c r="J13" s="144">
        <v>7</v>
      </c>
      <c r="K13" s="26">
        <f t="shared" si="4"/>
        <v>70</v>
      </c>
      <c r="L13" s="144">
        <v>18</v>
      </c>
      <c r="M13" s="25">
        <f t="shared" si="5"/>
        <v>180</v>
      </c>
      <c r="N13" s="144"/>
      <c r="O13" s="86"/>
      <c r="P13" s="154">
        <f t="shared" si="0"/>
        <v>74</v>
      </c>
      <c r="Q13" s="22">
        <f t="shared" si="0"/>
        <v>740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>
        <v>5</v>
      </c>
      <c r="G14" s="27">
        <v>125</v>
      </c>
      <c r="H14" s="144">
        <v>5</v>
      </c>
      <c r="I14" s="27">
        <v>125</v>
      </c>
      <c r="J14" s="144">
        <v>5</v>
      </c>
      <c r="K14" s="28">
        <v>125</v>
      </c>
      <c r="L14" s="144">
        <v>5</v>
      </c>
      <c r="M14" s="27">
        <v>125</v>
      </c>
      <c r="N14" s="144"/>
      <c r="O14" s="86"/>
      <c r="P14" s="154">
        <f t="shared" si="0"/>
        <v>20</v>
      </c>
      <c r="Q14" s="22">
        <f t="shared" si="0"/>
        <v>500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2</v>
      </c>
      <c r="E15" s="25"/>
      <c r="F15" s="145">
        <v>7</v>
      </c>
      <c r="G15" s="29"/>
      <c r="H15" s="145"/>
      <c r="I15" s="29"/>
      <c r="J15" s="145"/>
      <c r="K15" s="30"/>
      <c r="L15" s="145"/>
      <c r="M15" s="29"/>
      <c r="N15" s="145"/>
      <c r="O15" s="86"/>
      <c r="P15" s="155">
        <f>SUM(D15+F15+H15+J15+L15+N15)</f>
        <v>9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450</v>
      </c>
      <c r="O16" s="88"/>
      <c r="P16" s="155">
        <f>SUM(D16+F16+H16+J16+L16+N16)</f>
        <v>450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254</v>
      </c>
      <c r="E17" s="168">
        <f>SUM(E5:E16)</f>
        <v>1590</v>
      </c>
      <c r="F17" s="169">
        <f t="shared" ref="F17:Q17" si="6">SUM(F5:F16)</f>
        <v>413</v>
      </c>
      <c r="G17" s="168">
        <f t="shared" si="6"/>
        <v>3710</v>
      </c>
      <c r="H17" s="170">
        <f t="shared" si="6"/>
        <v>258</v>
      </c>
      <c r="I17" s="168">
        <f t="shared" si="6"/>
        <v>755</v>
      </c>
      <c r="J17" s="169">
        <f t="shared" si="6"/>
        <v>95</v>
      </c>
      <c r="K17" s="168">
        <f t="shared" si="6"/>
        <v>1080</v>
      </c>
      <c r="L17" s="170">
        <f t="shared" si="6"/>
        <v>107</v>
      </c>
      <c r="M17" s="168">
        <f t="shared" si="6"/>
        <v>3120</v>
      </c>
      <c r="N17" s="170">
        <f t="shared" si="6"/>
        <v>450</v>
      </c>
      <c r="O17" s="171">
        <f t="shared" si="6"/>
        <v>0</v>
      </c>
      <c r="P17" s="172">
        <f t="shared" si="6"/>
        <v>1577</v>
      </c>
      <c r="Q17" s="173">
        <f t="shared" si="6"/>
        <v>10255</v>
      </c>
      <c r="R17" s="84"/>
    </row>
    <row r="18" spans="1:18">
      <c r="A18" s="159" t="s">
        <v>49</v>
      </c>
      <c r="B18" s="160"/>
      <c r="C18" s="160"/>
      <c r="D18" s="202"/>
      <c r="E18" s="25"/>
      <c r="F18" s="202"/>
      <c r="G18" s="27"/>
      <c r="H18" s="195"/>
      <c r="I18" s="126"/>
      <c r="J18" s="202"/>
      <c r="K18" s="27"/>
      <c r="L18" s="195"/>
      <c r="M18" s="126"/>
      <c r="N18" s="162"/>
      <c r="O18" s="163"/>
      <c r="P18" s="156">
        <f>SUM(N18+L18+J18+H18+F18+D18)</f>
        <v>0</v>
      </c>
      <c r="Q18" s="21">
        <f>SUM(M18+K18+I18+G18+E18)</f>
        <v>0</v>
      </c>
      <c r="R18" s="84"/>
    </row>
    <row r="19" spans="1:18">
      <c r="A19" s="159" t="s">
        <v>54</v>
      </c>
      <c r="B19" s="160"/>
      <c r="C19" s="160"/>
      <c r="D19" s="202"/>
      <c r="E19" s="25"/>
      <c r="F19" s="202"/>
      <c r="G19" s="27"/>
      <c r="H19" s="195">
        <v>4</v>
      </c>
      <c r="I19" s="27">
        <v>600</v>
      </c>
      <c r="J19" s="202"/>
      <c r="K19" s="27"/>
      <c r="L19" s="195">
        <v>2</v>
      </c>
      <c r="M19" s="27">
        <v>300</v>
      </c>
      <c r="N19" s="162"/>
      <c r="O19" s="163"/>
      <c r="P19" s="156">
        <f>SUM(N19+L19+J19+H19+F19+D19)</f>
        <v>6</v>
      </c>
      <c r="Q19" s="21">
        <f>SUM(M19+K19+I19+G19+E19)</f>
        <v>900</v>
      </c>
      <c r="R19" s="84"/>
    </row>
    <row r="20" spans="1:18">
      <c r="A20" s="124" t="s">
        <v>50</v>
      </c>
      <c r="B20" s="125" t="s">
        <v>1</v>
      </c>
      <c r="C20" s="125"/>
      <c r="D20" s="202"/>
      <c r="E20" s="27">
        <v>190</v>
      </c>
      <c r="F20" s="149"/>
      <c r="G20" s="27">
        <v>70</v>
      </c>
      <c r="H20" s="144">
        <v>6</v>
      </c>
      <c r="I20" s="27">
        <v>60</v>
      </c>
      <c r="J20" s="149"/>
      <c r="K20" s="27">
        <v>130</v>
      </c>
      <c r="L20" s="144"/>
      <c r="M20" s="27">
        <v>130</v>
      </c>
      <c r="N20" s="144"/>
      <c r="O20" s="27">
        <v>810</v>
      </c>
      <c r="P20" s="156"/>
      <c r="Q20" s="22">
        <f t="shared" si="0"/>
        <v>1390</v>
      </c>
      <c r="R20" s="84"/>
    </row>
    <row r="21" spans="1:18" ht="15" thickBot="1">
      <c r="A21" s="166" t="s">
        <v>52</v>
      </c>
      <c r="B21" s="111"/>
      <c r="C21" s="111"/>
      <c r="D21" s="148">
        <f t="shared" ref="D21:P21" si="7">SUM(D17:D20)</f>
        <v>254</v>
      </c>
      <c r="E21" s="129">
        <f t="shared" si="7"/>
        <v>1780</v>
      </c>
      <c r="F21" s="148">
        <f t="shared" si="7"/>
        <v>413</v>
      </c>
      <c r="G21" s="129">
        <f t="shared" si="7"/>
        <v>3780</v>
      </c>
      <c r="H21" s="148">
        <f t="shared" si="7"/>
        <v>268</v>
      </c>
      <c r="I21" s="129">
        <f t="shared" si="7"/>
        <v>1415</v>
      </c>
      <c r="J21" s="148">
        <f t="shared" si="7"/>
        <v>95</v>
      </c>
      <c r="K21" s="129">
        <f t="shared" si="7"/>
        <v>1210</v>
      </c>
      <c r="L21" s="151">
        <f t="shared" si="7"/>
        <v>109</v>
      </c>
      <c r="M21" s="129">
        <f t="shared" si="7"/>
        <v>3550</v>
      </c>
      <c r="N21" s="151">
        <f t="shared" si="7"/>
        <v>450</v>
      </c>
      <c r="O21" s="129">
        <f t="shared" si="7"/>
        <v>810</v>
      </c>
      <c r="P21" s="151">
        <f t="shared" si="7"/>
        <v>1583</v>
      </c>
      <c r="Q21" s="129">
        <f>SUM(Q17:Q20)</f>
        <v>12545</v>
      </c>
      <c r="R21" s="84"/>
    </row>
    <row r="22" spans="1:18" s="89" customFormat="1" ht="12.75" customHeight="1" thickTop="1">
      <c r="A22" s="109"/>
      <c r="B22" s="110"/>
      <c r="C22" s="110"/>
      <c r="D22" s="387" t="s">
        <v>45</v>
      </c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9"/>
      <c r="P22" s="339" t="s">
        <v>35</v>
      </c>
      <c r="Q22" s="340"/>
      <c r="R22" s="79" t="s">
        <v>36</v>
      </c>
    </row>
    <row r="23" spans="1:18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 ht="14.25" customHeight="1">
      <c r="A24" s="3" t="s">
        <v>7</v>
      </c>
      <c r="B24" s="23"/>
      <c r="C24" s="23"/>
      <c r="D24" s="199"/>
      <c r="E24" s="58"/>
      <c r="F24" s="200"/>
      <c r="G24" s="59"/>
      <c r="H24" s="200"/>
      <c r="I24" s="59"/>
      <c r="J24" s="199"/>
      <c r="K24" s="58"/>
      <c r="L24" s="199"/>
      <c r="M24" s="59"/>
      <c r="N24" s="60"/>
      <c r="O24" s="65">
        <v>18</v>
      </c>
      <c r="P24" s="69">
        <f t="shared" ref="P24:Q31" si="8">SUM(D24+F24+H24+J24+L24+N24)</f>
        <v>0</v>
      </c>
      <c r="Q24" s="62">
        <f t="shared" si="8"/>
        <v>18</v>
      </c>
      <c r="R24" s="323">
        <f>SUM(P24:Q25)</f>
        <v>768</v>
      </c>
    </row>
    <row r="25" spans="1:18" ht="15" customHeight="1">
      <c r="A25" s="4" t="s">
        <v>8</v>
      </c>
      <c r="B25" s="23"/>
      <c r="C25" s="23"/>
      <c r="D25" s="6">
        <v>178</v>
      </c>
      <c r="E25" s="7"/>
      <c r="F25" s="6">
        <v>222</v>
      </c>
      <c r="G25" s="7"/>
      <c r="H25" s="6">
        <v>216</v>
      </c>
      <c r="I25" s="7"/>
      <c r="J25" s="198">
        <v>55</v>
      </c>
      <c r="K25" s="7"/>
      <c r="L25" s="6">
        <v>16</v>
      </c>
      <c r="M25" s="7"/>
      <c r="N25" s="198"/>
      <c r="O25" s="66">
        <v>63</v>
      </c>
      <c r="P25" s="70">
        <f t="shared" si="8"/>
        <v>687</v>
      </c>
      <c r="Q25" s="63">
        <f t="shared" si="8"/>
        <v>63</v>
      </c>
      <c r="R25" s="324"/>
    </row>
    <row r="26" spans="1:18">
      <c r="A26" s="4" t="s">
        <v>9</v>
      </c>
      <c r="B26" s="23"/>
      <c r="C26" s="23"/>
      <c r="D26" s="6">
        <v>2</v>
      </c>
      <c r="E26" s="7"/>
      <c r="F26" s="6">
        <v>109</v>
      </c>
      <c r="G26" s="7"/>
      <c r="H26" s="6"/>
      <c r="I26" s="7"/>
      <c r="J26" s="198">
        <v>1</v>
      </c>
      <c r="K26" s="7"/>
      <c r="L26" s="6">
        <v>1</v>
      </c>
      <c r="M26" s="9"/>
      <c r="N26" s="198"/>
      <c r="O26" s="66">
        <v>19</v>
      </c>
      <c r="P26" s="71">
        <f t="shared" si="8"/>
        <v>113</v>
      </c>
      <c r="Q26" s="63">
        <f t="shared" si="8"/>
        <v>19</v>
      </c>
      <c r="R26" s="325">
        <f>SUM(P26:Q27)</f>
        <v>168</v>
      </c>
    </row>
    <row r="27" spans="1:18" ht="15" customHeight="1">
      <c r="A27" s="4" t="s">
        <v>10</v>
      </c>
      <c r="B27" s="23"/>
      <c r="C27" s="23"/>
      <c r="D27" s="6">
        <v>1</v>
      </c>
      <c r="E27" s="7"/>
      <c r="F27" s="6">
        <v>7</v>
      </c>
      <c r="G27" s="7"/>
      <c r="H27" s="6"/>
      <c r="I27" s="7"/>
      <c r="J27" s="198"/>
      <c r="K27" s="7"/>
      <c r="L27" s="6">
        <v>1</v>
      </c>
      <c r="M27" s="9"/>
      <c r="N27" s="198"/>
      <c r="O27" s="66">
        <v>27</v>
      </c>
      <c r="P27" s="71">
        <f t="shared" si="8"/>
        <v>9</v>
      </c>
      <c r="Q27" s="63">
        <f t="shared" si="8"/>
        <v>27</v>
      </c>
      <c r="R27" s="326"/>
    </row>
    <row r="28" spans="1:18">
      <c r="A28" s="4" t="s">
        <v>11</v>
      </c>
      <c r="B28" s="23"/>
      <c r="C28" s="23"/>
      <c r="D28" s="6">
        <v>10</v>
      </c>
      <c r="E28" s="7"/>
      <c r="F28" s="6">
        <v>7</v>
      </c>
      <c r="G28" s="7"/>
      <c r="H28" s="6"/>
      <c r="I28" s="7"/>
      <c r="J28" s="198">
        <v>6</v>
      </c>
      <c r="K28" s="7"/>
      <c r="L28" s="6">
        <v>15</v>
      </c>
      <c r="M28" s="9"/>
      <c r="N28" s="198"/>
      <c r="O28" s="66">
        <v>78</v>
      </c>
      <c r="P28" s="71">
        <f t="shared" si="8"/>
        <v>38</v>
      </c>
      <c r="Q28" s="63">
        <f t="shared" si="8"/>
        <v>78</v>
      </c>
      <c r="R28" s="174">
        <f>SUM(P28:Q28)</f>
        <v>116</v>
      </c>
    </row>
    <row r="29" spans="1:18">
      <c r="A29" s="4" t="s">
        <v>12</v>
      </c>
      <c r="B29" s="23"/>
      <c r="C29" s="23"/>
      <c r="D29" s="6">
        <v>58</v>
      </c>
      <c r="E29" s="7">
        <v>2</v>
      </c>
      <c r="F29" s="6">
        <v>58</v>
      </c>
      <c r="G29" s="7">
        <v>7</v>
      </c>
      <c r="H29" s="6">
        <v>42</v>
      </c>
      <c r="I29" s="7"/>
      <c r="J29" s="198">
        <v>27</v>
      </c>
      <c r="K29" s="7"/>
      <c r="L29" s="6">
        <v>69</v>
      </c>
      <c r="M29" s="9"/>
      <c r="N29" s="198"/>
      <c r="O29" s="66">
        <v>221</v>
      </c>
      <c r="P29" s="71">
        <f t="shared" si="8"/>
        <v>254</v>
      </c>
      <c r="Q29" s="63">
        <f t="shared" si="8"/>
        <v>230</v>
      </c>
      <c r="R29" s="174">
        <f>SUM(P29:Q29)</f>
        <v>484</v>
      </c>
    </row>
    <row r="30" spans="1:18">
      <c r="A30" s="4" t="s">
        <v>44</v>
      </c>
      <c r="B30" s="23"/>
      <c r="C30" s="23"/>
      <c r="D30" s="17">
        <v>3</v>
      </c>
      <c r="E30" s="34"/>
      <c r="F30" s="17">
        <v>3</v>
      </c>
      <c r="G30" s="34"/>
      <c r="H30" s="17"/>
      <c r="I30" s="34"/>
      <c r="J30" s="35">
        <v>6</v>
      </c>
      <c r="K30" s="34"/>
      <c r="L30" s="17">
        <v>5</v>
      </c>
      <c r="M30" s="31"/>
      <c r="N30" s="35"/>
      <c r="O30" s="67">
        <v>24</v>
      </c>
      <c r="P30" s="72">
        <f t="shared" si="8"/>
        <v>17</v>
      </c>
      <c r="Q30" s="64">
        <f t="shared" si="8"/>
        <v>24</v>
      </c>
      <c r="R30" s="175">
        <f>SUM(P30:Q30)</f>
        <v>41</v>
      </c>
    </row>
    <row r="31" spans="1:18" ht="15" thickBot="1">
      <c r="A31" s="114"/>
      <c r="B31" s="111"/>
      <c r="C31" s="111"/>
      <c r="D31" s="37">
        <f t="shared" ref="D31:N31" si="9">SUM(D24:D30)</f>
        <v>252</v>
      </c>
      <c r="E31" s="38">
        <f t="shared" si="9"/>
        <v>2</v>
      </c>
      <c r="F31" s="32">
        <f t="shared" si="9"/>
        <v>406</v>
      </c>
      <c r="G31" s="39">
        <f t="shared" si="9"/>
        <v>7</v>
      </c>
      <c r="H31" s="32">
        <f t="shared" si="9"/>
        <v>258</v>
      </c>
      <c r="I31" s="39">
        <f t="shared" si="9"/>
        <v>0</v>
      </c>
      <c r="J31" s="40">
        <f t="shared" si="9"/>
        <v>95</v>
      </c>
      <c r="K31" s="39">
        <f t="shared" si="9"/>
        <v>0</v>
      </c>
      <c r="L31" s="40">
        <f t="shared" si="9"/>
        <v>107</v>
      </c>
      <c r="M31" s="38">
        <f t="shared" si="9"/>
        <v>0</v>
      </c>
      <c r="N31" s="40">
        <f t="shared" si="9"/>
        <v>0</v>
      </c>
      <c r="O31" s="68">
        <v>450</v>
      </c>
      <c r="P31" s="73">
        <f>SUM(P24:P30)</f>
        <v>1118</v>
      </c>
      <c r="Q31" s="33">
        <f t="shared" si="8"/>
        <v>459</v>
      </c>
      <c r="R31" s="61">
        <f>SUM(P31:Q31)</f>
        <v>1577</v>
      </c>
    </row>
    <row r="32" spans="1:18" ht="15" thickTop="1">
      <c r="A32" s="112" t="s">
        <v>13</v>
      </c>
      <c r="B32" s="113"/>
      <c r="C32" s="113"/>
      <c r="D32" s="341"/>
      <c r="E32" s="341"/>
      <c r="F32" s="342"/>
      <c r="G32" s="342"/>
      <c r="H32" s="342"/>
      <c r="I32" s="342"/>
      <c r="J32" s="345"/>
      <c r="K32" s="346"/>
      <c r="L32" s="345"/>
      <c r="M32" s="345"/>
      <c r="N32" s="345"/>
      <c r="O32" s="347"/>
      <c r="P32" s="348">
        <f>SUM(D32:O32)</f>
        <v>0</v>
      </c>
      <c r="Q32" s="349"/>
      <c r="R32" s="84"/>
    </row>
    <row r="33" spans="1:18">
      <c r="A33" s="75" t="s">
        <v>14</v>
      </c>
      <c r="B33" s="23"/>
      <c r="C33" s="23"/>
      <c r="D33" s="332"/>
      <c r="E33" s="356"/>
      <c r="F33" s="355"/>
      <c r="G33" s="355"/>
      <c r="H33" s="355"/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0</v>
      </c>
      <c r="Q33" s="344"/>
      <c r="R33" s="130">
        <f>SUM(O24:O30)</f>
        <v>450</v>
      </c>
    </row>
    <row r="34" spans="1:18">
      <c r="A34" s="3" t="s">
        <v>15</v>
      </c>
      <c r="B34" s="23"/>
      <c r="C34" s="23"/>
      <c r="D34" s="355"/>
      <c r="E34" s="355"/>
      <c r="F34" s="355">
        <v>8</v>
      </c>
      <c r="G34" s="355"/>
      <c r="H34" s="355"/>
      <c r="I34" s="355"/>
      <c r="J34" s="332">
        <v>4</v>
      </c>
      <c r="K34" s="356"/>
      <c r="L34" s="355">
        <v>3</v>
      </c>
      <c r="M34" s="355"/>
      <c r="N34" s="332"/>
      <c r="O34" s="333"/>
      <c r="P34" s="343">
        <f t="shared" si="10"/>
        <v>15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/>
      <c r="G35" s="355"/>
      <c r="H35" s="355"/>
      <c r="I35" s="355"/>
      <c r="J35" s="332"/>
      <c r="K35" s="356"/>
      <c r="L35" s="332"/>
      <c r="M35" s="332"/>
      <c r="N35" s="332"/>
      <c r="O35" s="333"/>
      <c r="P35" s="343">
        <f t="shared" si="10"/>
        <v>0</v>
      </c>
      <c r="Q35" s="344"/>
      <c r="R35" s="84"/>
    </row>
    <row r="36" spans="1:18">
      <c r="A36" s="76" t="s">
        <v>17</v>
      </c>
      <c r="B36" s="23"/>
      <c r="C36" s="23"/>
      <c r="D36" s="355">
        <v>2</v>
      </c>
      <c r="E36" s="355"/>
      <c r="F36" s="355"/>
      <c r="G36" s="355"/>
      <c r="H36" s="355"/>
      <c r="I36" s="355"/>
      <c r="J36" s="332"/>
      <c r="K36" s="332"/>
      <c r="L36" s="332"/>
      <c r="M36" s="332"/>
      <c r="N36" s="332"/>
      <c r="O36" s="333"/>
      <c r="P36" s="343">
        <f t="shared" si="10"/>
        <v>2</v>
      </c>
      <c r="Q36" s="344"/>
      <c r="R36" s="84"/>
    </row>
    <row r="37" spans="1:18" ht="15">
      <c r="A37" s="76" t="s">
        <v>2</v>
      </c>
      <c r="B37" s="23"/>
      <c r="C37" s="23"/>
      <c r="D37" s="360">
        <v>190</v>
      </c>
      <c r="E37" s="361"/>
      <c r="F37" s="360">
        <v>218</v>
      </c>
      <c r="G37" s="361"/>
      <c r="H37" s="360">
        <v>230</v>
      </c>
      <c r="I37" s="361"/>
      <c r="J37" s="364">
        <v>53</v>
      </c>
      <c r="K37" s="365"/>
      <c r="L37" s="364"/>
      <c r="M37" s="365"/>
      <c r="N37" s="364"/>
      <c r="O37" s="366"/>
      <c r="P37" s="343">
        <f t="shared" si="10"/>
        <v>691</v>
      </c>
      <c r="Q37" s="344"/>
      <c r="R37" s="119"/>
    </row>
    <row r="38" spans="1:18" ht="15" thickBot="1">
      <c r="A38" s="76"/>
      <c r="B38" s="23"/>
      <c r="C38" s="23"/>
      <c r="D38" s="357">
        <f>SUM(D32:E37)</f>
        <v>192</v>
      </c>
      <c r="E38" s="357"/>
      <c r="F38" s="357">
        <f>SUM(F32:G37)</f>
        <v>226</v>
      </c>
      <c r="G38" s="357"/>
      <c r="H38" s="357">
        <f>SUM(H32:I37)</f>
        <v>230</v>
      </c>
      <c r="I38" s="357"/>
      <c r="J38" s="357">
        <f>SUM(J32:K37)</f>
        <v>57</v>
      </c>
      <c r="K38" s="357"/>
      <c r="L38" s="357">
        <f>SUM(L32:M37)</f>
        <v>3</v>
      </c>
      <c r="M38" s="357"/>
      <c r="N38" s="357">
        <f>SUM(N32:O37)</f>
        <v>0</v>
      </c>
      <c r="O38" s="357"/>
      <c r="P38" s="358">
        <f t="shared" si="10"/>
        <v>708</v>
      </c>
      <c r="Q38" s="359"/>
      <c r="R38" s="120">
        <f>SUM(D38:O38)</f>
        <v>708</v>
      </c>
    </row>
    <row r="39" spans="1:18" ht="15.75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SUM(D8+D9+D14+D15+D5+D7+D6)</f>
        <v>214</v>
      </c>
      <c r="E40" s="43"/>
      <c r="F40" s="43">
        <f>SUM(F8+F9+F14+F15+F5+F7+F6)</f>
        <v>363</v>
      </c>
      <c r="G40" s="43"/>
      <c r="H40" s="43">
        <f>SUM(H8+H9+H14+H15+H5+H7+H6)</f>
        <v>244</v>
      </c>
      <c r="I40" s="43"/>
      <c r="J40" s="43">
        <f>SUM(J8+J9+J14+J15+J5+J7+J6)</f>
        <v>80</v>
      </c>
      <c r="K40" s="43"/>
      <c r="L40" s="43">
        <f>SUM(L8+L9+L14+L15+L5+L7+L6)</f>
        <v>62</v>
      </c>
      <c r="M40" s="43"/>
      <c r="N40" s="43">
        <f>SUM(N8+N9+N14+N15+N5+N7+N6+N16)</f>
        <v>450</v>
      </c>
      <c r="O40" s="43"/>
      <c r="P40" s="376">
        <f>SUM(D40+F40+H40+J40+L40+N40)</f>
        <v>1413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221</v>
      </c>
      <c r="E41" s="43"/>
      <c r="F41" s="43">
        <f>SUM(F10+F11+F5+F14+F15+F16+F7+F6)</f>
        <v>278</v>
      </c>
      <c r="G41" s="43"/>
      <c r="H41" s="43">
        <f>SUM(H10+H11+H5+H14+H15+H16+H7+H6)</f>
        <v>245</v>
      </c>
      <c r="I41" s="43"/>
      <c r="J41" s="43">
        <f>SUM(J10+J11+J5+J14+J15+J16+J7+J6)</f>
        <v>80</v>
      </c>
      <c r="K41" s="43"/>
      <c r="L41" s="43">
        <f>SUM(L10+L11+L5+L14+L15+L16+L7+L6)</f>
        <v>62</v>
      </c>
      <c r="M41" s="43"/>
      <c r="N41" s="43">
        <f>SUM(N10+N11+N5+N14+N15+N16+N7+N6)</f>
        <v>450</v>
      </c>
      <c r="O41" s="43"/>
      <c r="P41" s="376">
        <f>SUM(D41+F41+H41+J41+L41+N41)</f>
        <v>1336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247</v>
      </c>
      <c r="E42" s="44"/>
      <c r="F42" s="44">
        <f>SUM(F12+F13+F14+F15+F16+F5+F7+F6)</f>
        <v>328</v>
      </c>
      <c r="G42" s="44"/>
      <c r="H42" s="44">
        <f t="shared" ref="H42:N42" si="11">SUM(H12+H13+H14+H15+H16+H5+H7+H6)</f>
        <v>257</v>
      </c>
      <c r="I42" s="44"/>
      <c r="J42" s="44">
        <f t="shared" si="11"/>
        <v>95</v>
      </c>
      <c r="K42" s="44"/>
      <c r="L42" s="44">
        <f t="shared" si="11"/>
        <v>107</v>
      </c>
      <c r="M42" s="44"/>
      <c r="N42" s="44">
        <f t="shared" si="11"/>
        <v>450</v>
      </c>
      <c r="O42" s="44"/>
      <c r="P42" s="382">
        <f>SUM(D42+F42+H42+J42+L42+N42)</f>
        <v>1484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682</v>
      </c>
      <c r="E43" s="46"/>
      <c r="F43" s="45">
        <f>SUM(F40:F42)</f>
        <v>969</v>
      </c>
      <c r="G43" s="47"/>
      <c r="H43" s="45">
        <f>SUM(H40:H42)</f>
        <v>746</v>
      </c>
      <c r="I43" s="46"/>
      <c r="J43" s="45">
        <f>SUM(J40:J42)</f>
        <v>255</v>
      </c>
      <c r="K43" s="46"/>
      <c r="L43" s="45">
        <f>SUM(L40:L42)</f>
        <v>231</v>
      </c>
      <c r="M43" s="46"/>
      <c r="N43" s="45">
        <f>SUM(N40:N42)</f>
        <v>1350</v>
      </c>
      <c r="O43" s="46"/>
      <c r="P43" s="362">
        <f>SUM(P40:P42)</f>
        <v>4233</v>
      </c>
      <c r="Q43" s="363"/>
      <c r="R43" s="120">
        <f>SUM(D43:N43)</f>
        <v>4233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/>
      <c r="E45" s="98"/>
      <c r="F45" s="97"/>
      <c r="G45" s="98"/>
      <c r="H45" s="97"/>
      <c r="I45" s="98"/>
      <c r="J45" s="97"/>
      <c r="K45" s="98"/>
      <c r="L45" s="97">
        <v>17</v>
      </c>
      <c r="M45" s="99"/>
      <c r="N45" s="97"/>
      <c r="O45" s="100"/>
      <c r="P45" s="101">
        <f>SUM(D45+F45+H45+J45+L45+N45)</f>
        <v>17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/>
      <c r="G46" s="103"/>
      <c r="H46" s="102"/>
      <c r="I46" s="103"/>
      <c r="J46" s="102">
        <v>148</v>
      </c>
      <c r="K46" s="103"/>
      <c r="L46" s="102"/>
      <c r="M46" s="104"/>
      <c r="N46" s="102"/>
      <c r="O46" s="105"/>
      <c r="P46" s="106">
        <f>SUM(D46+F46+H46+J46+L46+N46)</f>
        <v>148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>
        <v>329</v>
      </c>
      <c r="I47" s="103"/>
      <c r="J47" s="102"/>
      <c r="K47" s="103"/>
      <c r="L47" s="102"/>
      <c r="M47" s="104"/>
      <c r="N47" s="102"/>
      <c r="O47" s="105"/>
      <c r="P47" s="106">
        <f>SUM(D47+F47+H47+J47+L47+N47)</f>
        <v>329</v>
      </c>
      <c r="Q47" s="51"/>
      <c r="R47" s="121"/>
    </row>
    <row r="48" spans="1:18" ht="15">
      <c r="A48" s="52" t="s">
        <v>47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2" customHeight="1" thickBot="1">
      <c r="A49" s="115" t="s">
        <v>43</v>
      </c>
      <c r="B49" s="116"/>
      <c r="C49" s="117"/>
      <c r="D49" s="118">
        <f>SUM(D45:D48)</f>
        <v>0</v>
      </c>
      <c r="E49" s="118"/>
      <c r="F49" s="118">
        <f>SUM(F45:F48)</f>
        <v>0</v>
      </c>
      <c r="G49" s="118"/>
      <c r="H49" s="118">
        <f>SUM(H45:H48)</f>
        <v>329</v>
      </c>
      <c r="I49" s="118"/>
      <c r="J49" s="118">
        <f>SUM(J45:J48)</f>
        <v>148</v>
      </c>
      <c r="K49" s="118"/>
      <c r="L49" s="118">
        <f>SUM(L45:L48)</f>
        <v>17</v>
      </c>
      <c r="M49" s="118"/>
      <c r="N49" s="118">
        <f>SUM(N45:N48)</f>
        <v>0</v>
      </c>
      <c r="O49" s="107"/>
      <c r="P49" s="108">
        <f>SUM(P45:P48)</f>
        <v>494</v>
      </c>
      <c r="Q49" s="54"/>
      <c r="R49" s="122">
        <f>SUM(D49:O49)</f>
        <v>494</v>
      </c>
    </row>
    <row r="50" spans="1:18" ht="5.25" customHeight="1" thickTop="1">
      <c r="A50" s="78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123"/>
    </row>
  </sheetData>
  <mergeCells count="78"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P1:Q1"/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pane xSplit="7440" topLeftCell="N1"/>
      <selection activeCell="A29" sqref="A29"/>
      <selection pane="topRight" activeCell="O1" sqref="O1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 ht="11.25" customHeight="1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42415</v>
      </c>
      <c r="E2" s="330"/>
      <c r="F2" s="330">
        <v>42417</v>
      </c>
      <c r="G2" s="330"/>
      <c r="H2" s="330">
        <v>42418</v>
      </c>
      <c r="I2" s="330"/>
      <c r="J2" s="330">
        <v>42419</v>
      </c>
      <c r="K2" s="330"/>
      <c r="L2" s="330">
        <v>42420</v>
      </c>
      <c r="M2" s="330"/>
      <c r="N2" s="330">
        <v>42421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01" t="s">
        <v>28</v>
      </c>
      <c r="F4" s="85" t="s">
        <v>27</v>
      </c>
      <c r="G4" s="201" t="s">
        <v>28</v>
      </c>
      <c r="H4" s="85" t="s">
        <v>25</v>
      </c>
      <c r="I4" s="201" t="s">
        <v>28</v>
      </c>
      <c r="J4" s="85" t="s">
        <v>25</v>
      </c>
      <c r="K4" s="201" t="s">
        <v>28</v>
      </c>
      <c r="L4" s="85" t="s">
        <v>25</v>
      </c>
      <c r="M4" s="201" t="s">
        <v>28</v>
      </c>
      <c r="N4" s="85" t="s">
        <v>25</v>
      </c>
      <c r="O4" s="20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7</v>
      </c>
      <c r="E5" s="25">
        <f>SUM(C5*D5)</f>
        <v>350</v>
      </c>
      <c r="F5" s="143">
        <v>16</v>
      </c>
      <c r="G5" s="25">
        <f>SUM(F5*C5)</f>
        <v>800</v>
      </c>
      <c r="H5" s="143">
        <v>7</v>
      </c>
      <c r="I5" s="25">
        <f>SUM(C5*H5)</f>
        <v>350</v>
      </c>
      <c r="J5" s="143">
        <v>20</v>
      </c>
      <c r="K5" s="26">
        <f>SUM(C5*J5)</f>
        <v>1000</v>
      </c>
      <c r="L5" s="143">
        <v>37</v>
      </c>
      <c r="M5" s="25">
        <f>SUM(C5*L5)</f>
        <v>1850</v>
      </c>
      <c r="N5" s="143"/>
      <c r="O5" s="86"/>
      <c r="P5" s="152">
        <f t="shared" ref="P5:Q20" si="0">SUM(D5+F5+H5+J5+L5+N5)</f>
        <v>87</v>
      </c>
      <c r="Q5" s="21">
        <f t="shared" si="0"/>
        <v>4350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134</v>
      </c>
      <c r="E6" s="25">
        <f t="shared" ref="E6:E13" si="1">SUM(C6*D6)</f>
        <v>3350</v>
      </c>
      <c r="F6" s="144">
        <v>118</v>
      </c>
      <c r="G6" s="25">
        <f t="shared" ref="G6:G13" si="2">SUM(F6*C6)</f>
        <v>2950</v>
      </c>
      <c r="H6" s="144">
        <v>125</v>
      </c>
      <c r="I6" s="25">
        <f t="shared" ref="I6:I13" si="3">SUM(C6*H6)</f>
        <v>3125</v>
      </c>
      <c r="J6" s="144">
        <v>6</v>
      </c>
      <c r="K6" s="26">
        <f t="shared" ref="K6:K13" si="4">SUM(C6*J6)</f>
        <v>150</v>
      </c>
      <c r="L6" s="144">
        <v>50</v>
      </c>
      <c r="M6" s="25">
        <f t="shared" ref="M6:M13" si="5">SUM(C6*L6)</f>
        <v>1250</v>
      </c>
      <c r="N6" s="144"/>
      <c r="O6" s="128"/>
      <c r="P6" s="153">
        <f t="shared" si="0"/>
        <v>433</v>
      </c>
      <c r="Q6" s="21">
        <f t="shared" si="0"/>
        <v>10825</v>
      </c>
      <c r="R6" s="84"/>
    </row>
    <row r="7" spans="1:18">
      <c r="A7" s="74" t="s">
        <v>2</v>
      </c>
      <c r="B7" s="1"/>
      <c r="C7" s="16"/>
      <c r="D7" s="144"/>
      <c r="E7" s="25"/>
      <c r="F7" s="144">
        <v>32</v>
      </c>
      <c r="G7" s="25"/>
      <c r="H7" s="144">
        <v>127</v>
      </c>
      <c r="I7" s="25"/>
      <c r="J7" s="144">
        <v>60</v>
      </c>
      <c r="K7" s="26"/>
      <c r="L7" s="144"/>
      <c r="M7" s="25"/>
      <c r="N7" s="144"/>
      <c r="O7" s="86"/>
      <c r="P7" s="153">
        <f>SUM(D7+F7+H7+J7+L7+N7)</f>
        <v>219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>
        <v>1</v>
      </c>
      <c r="E8" s="25">
        <f t="shared" si="1"/>
        <v>30</v>
      </c>
      <c r="F8" s="144"/>
      <c r="G8" s="25">
        <f t="shared" si="2"/>
        <v>0</v>
      </c>
      <c r="H8" s="144">
        <v>1</v>
      </c>
      <c r="I8" s="25">
        <f t="shared" si="3"/>
        <v>30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2</v>
      </c>
      <c r="Q8" s="22">
        <f t="shared" si="0"/>
        <v>60</v>
      </c>
      <c r="R8" s="84"/>
    </row>
    <row r="9" spans="1:18">
      <c r="A9" s="74" t="s">
        <v>41</v>
      </c>
      <c r="B9" s="1" t="s">
        <v>1</v>
      </c>
      <c r="C9" s="16">
        <v>15</v>
      </c>
      <c r="D9" s="144">
        <v>1</v>
      </c>
      <c r="E9" s="25">
        <f t="shared" si="1"/>
        <v>15</v>
      </c>
      <c r="F9" s="144"/>
      <c r="G9" s="25">
        <f t="shared" si="2"/>
        <v>0</v>
      </c>
      <c r="H9" s="144">
        <v>1</v>
      </c>
      <c r="I9" s="25">
        <f t="shared" si="3"/>
        <v>15</v>
      </c>
      <c r="J9" s="144">
        <v>2</v>
      </c>
      <c r="K9" s="26">
        <f t="shared" si="4"/>
        <v>30</v>
      </c>
      <c r="L9" s="144">
        <v>2</v>
      </c>
      <c r="M9" s="25">
        <f t="shared" si="5"/>
        <v>30</v>
      </c>
      <c r="N9" s="144"/>
      <c r="O9" s="86"/>
      <c r="P9" s="154">
        <f>SUM(D9+F9+H9+J9+L9+N9)</f>
        <v>6</v>
      </c>
      <c r="Q9" s="22">
        <f>SUM(E9+G9+I9+K9+M9+O9)</f>
        <v>90</v>
      </c>
      <c r="R9" s="84"/>
    </row>
    <row r="10" spans="1:18">
      <c r="A10" s="74" t="s">
        <v>3</v>
      </c>
      <c r="B10" s="1" t="s">
        <v>1</v>
      </c>
      <c r="C10" s="16">
        <v>20</v>
      </c>
      <c r="D10" s="144"/>
      <c r="E10" s="25">
        <f t="shared" si="1"/>
        <v>0</v>
      </c>
      <c r="F10" s="144"/>
      <c r="G10" s="25">
        <f t="shared" si="2"/>
        <v>0</v>
      </c>
      <c r="H10" s="144"/>
      <c r="I10" s="25">
        <f t="shared" si="3"/>
        <v>0</v>
      </c>
      <c r="J10" s="144">
        <v>4</v>
      </c>
      <c r="K10" s="26">
        <f t="shared" si="4"/>
        <v>80</v>
      </c>
      <c r="L10" s="144">
        <v>4</v>
      </c>
      <c r="M10" s="25">
        <f t="shared" si="5"/>
        <v>80</v>
      </c>
      <c r="N10" s="144"/>
      <c r="O10" s="86"/>
      <c r="P10" s="154">
        <f t="shared" si="0"/>
        <v>8</v>
      </c>
      <c r="Q10" s="22">
        <f t="shared" si="0"/>
        <v>160</v>
      </c>
      <c r="R10" s="84"/>
    </row>
    <row r="11" spans="1:18">
      <c r="A11" s="74" t="s">
        <v>3</v>
      </c>
      <c r="B11" s="1" t="s">
        <v>1</v>
      </c>
      <c r="C11" s="15">
        <v>10</v>
      </c>
      <c r="D11" s="144"/>
      <c r="E11" s="25">
        <f t="shared" si="1"/>
        <v>0</v>
      </c>
      <c r="F11" s="144"/>
      <c r="G11" s="25">
        <f t="shared" si="2"/>
        <v>0</v>
      </c>
      <c r="H11" s="144">
        <v>1</v>
      </c>
      <c r="I11" s="25">
        <f t="shared" si="3"/>
        <v>10</v>
      </c>
      <c r="J11" s="144">
        <v>7</v>
      </c>
      <c r="K11" s="26">
        <f t="shared" si="4"/>
        <v>70</v>
      </c>
      <c r="L11" s="144">
        <v>2</v>
      </c>
      <c r="M11" s="25">
        <f t="shared" si="5"/>
        <v>20</v>
      </c>
      <c r="N11" s="144"/>
      <c r="O11" s="86"/>
      <c r="P11" s="154">
        <f t="shared" si="0"/>
        <v>10</v>
      </c>
      <c r="Q11" s="22">
        <f t="shared" si="0"/>
        <v>100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31</v>
      </c>
      <c r="E12" s="25">
        <f t="shared" si="1"/>
        <v>620</v>
      </c>
      <c r="F12" s="144">
        <v>19</v>
      </c>
      <c r="G12" s="25">
        <f t="shared" si="2"/>
        <v>380</v>
      </c>
      <c r="H12" s="144">
        <v>16</v>
      </c>
      <c r="I12" s="25">
        <f t="shared" si="3"/>
        <v>320</v>
      </c>
      <c r="J12" s="144">
        <v>43</v>
      </c>
      <c r="K12" s="26">
        <f t="shared" si="4"/>
        <v>860</v>
      </c>
      <c r="L12" s="144">
        <v>38</v>
      </c>
      <c r="M12" s="25">
        <f t="shared" si="5"/>
        <v>760</v>
      </c>
      <c r="N12" s="144"/>
      <c r="O12" s="86"/>
      <c r="P12" s="154">
        <f t="shared" si="0"/>
        <v>147</v>
      </c>
      <c r="Q12" s="22">
        <f t="shared" si="0"/>
        <v>2940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41</v>
      </c>
      <c r="E13" s="25">
        <f t="shared" si="1"/>
        <v>410</v>
      </c>
      <c r="F13" s="144">
        <v>17</v>
      </c>
      <c r="G13" s="25">
        <f t="shared" si="2"/>
        <v>170</v>
      </c>
      <c r="H13" s="144">
        <v>30</v>
      </c>
      <c r="I13" s="25">
        <f t="shared" si="3"/>
        <v>300</v>
      </c>
      <c r="J13" s="144">
        <v>56</v>
      </c>
      <c r="K13" s="26">
        <f t="shared" si="4"/>
        <v>560</v>
      </c>
      <c r="L13" s="144">
        <v>24</v>
      </c>
      <c r="M13" s="25">
        <f t="shared" si="5"/>
        <v>240</v>
      </c>
      <c r="N13" s="144"/>
      <c r="O13" s="86"/>
      <c r="P13" s="154">
        <f t="shared" si="0"/>
        <v>168</v>
      </c>
      <c r="Q13" s="22">
        <f t="shared" si="0"/>
        <v>1680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>
        <v>5</v>
      </c>
      <c r="G14" s="27">
        <v>125</v>
      </c>
      <c r="H14" s="144"/>
      <c r="I14" s="27"/>
      <c r="J14" s="144"/>
      <c r="K14" s="28"/>
      <c r="L14" s="144">
        <v>5</v>
      </c>
      <c r="M14" s="27">
        <v>125</v>
      </c>
      <c r="N14" s="144"/>
      <c r="O14" s="86"/>
      <c r="P14" s="154">
        <f t="shared" si="0"/>
        <v>10</v>
      </c>
      <c r="Q14" s="22">
        <f t="shared" si="0"/>
        <v>250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14</v>
      </c>
      <c r="E15" s="25"/>
      <c r="F15" s="145">
        <v>7</v>
      </c>
      <c r="G15" s="29"/>
      <c r="H15" s="145">
        <v>8</v>
      </c>
      <c r="I15" s="29"/>
      <c r="J15" s="145">
        <v>5</v>
      </c>
      <c r="K15" s="30"/>
      <c r="L15" s="145">
        <v>2</v>
      </c>
      <c r="M15" s="29"/>
      <c r="N15" s="145"/>
      <c r="O15" s="86"/>
      <c r="P15" s="155">
        <f>SUM(D15+F15+H15+J15+L15+N15)</f>
        <v>36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429</v>
      </c>
      <c r="O16" s="88"/>
      <c r="P16" s="155">
        <f>SUM(D16+F16+H16+J16+L16+N16)</f>
        <v>429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229</v>
      </c>
      <c r="E17" s="168">
        <f>SUM(E5:E16)</f>
        <v>4775</v>
      </c>
      <c r="F17" s="169">
        <f t="shared" ref="F17:Q17" si="6">SUM(F5:F16)</f>
        <v>214</v>
      </c>
      <c r="G17" s="168">
        <f t="shared" si="6"/>
        <v>4425</v>
      </c>
      <c r="H17" s="170">
        <f t="shared" si="6"/>
        <v>316</v>
      </c>
      <c r="I17" s="168">
        <f t="shared" si="6"/>
        <v>4150</v>
      </c>
      <c r="J17" s="169">
        <f t="shared" si="6"/>
        <v>203</v>
      </c>
      <c r="K17" s="168">
        <f t="shared" si="6"/>
        <v>2750</v>
      </c>
      <c r="L17" s="170">
        <f t="shared" si="6"/>
        <v>164</v>
      </c>
      <c r="M17" s="168">
        <f t="shared" si="6"/>
        <v>4355</v>
      </c>
      <c r="N17" s="170">
        <f t="shared" si="6"/>
        <v>429</v>
      </c>
      <c r="O17" s="171">
        <f t="shared" si="6"/>
        <v>0</v>
      </c>
      <c r="P17" s="172">
        <f t="shared" si="6"/>
        <v>1555</v>
      </c>
      <c r="Q17" s="173">
        <f t="shared" si="6"/>
        <v>20455</v>
      </c>
      <c r="R17" s="84"/>
    </row>
    <row r="18" spans="1:18">
      <c r="A18" s="159" t="s">
        <v>49</v>
      </c>
      <c r="B18" s="160"/>
      <c r="C18" s="160"/>
      <c r="D18" s="202"/>
      <c r="E18" s="25"/>
      <c r="F18" s="202"/>
      <c r="G18" s="27"/>
      <c r="H18" s="202"/>
      <c r="I18" s="126"/>
      <c r="J18" s="202"/>
      <c r="K18" s="27"/>
      <c r="L18" s="195"/>
      <c r="M18" s="126"/>
      <c r="N18" s="162"/>
      <c r="O18" s="163"/>
      <c r="P18" s="156">
        <f>SUM(N18+L18+J18+H18+F18+D18)</f>
        <v>0</v>
      </c>
      <c r="Q18" s="21">
        <f>SUM(M18+K18+I18+G18+E18)</f>
        <v>0</v>
      </c>
      <c r="R18" s="84"/>
    </row>
    <row r="19" spans="1:18">
      <c r="A19" s="159" t="s">
        <v>56</v>
      </c>
      <c r="B19" s="160"/>
      <c r="C19" s="160"/>
      <c r="D19" s="202"/>
      <c r="E19" s="25"/>
      <c r="F19" s="202"/>
      <c r="G19" s="27"/>
      <c r="H19" s="202"/>
      <c r="I19" s="126"/>
      <c r="J19" s="202"/>
      <c r="K19" s="27"/>
      <c r="L19" s="195"/>
      <c r="M19" s="126"/>
      <c r="N19" s="162"/>
      <c r="O19" s="163"/>
      <c r="P19" s="156"/>
      <c r="Q19" s="21"/>
      <c r="R19" s="84"/>
    </row>
    <row r="20" spans="1:18">
      <c r="A20" s="124" t="s">
        <v>50</v>
      </c>
      <c r="B20" s="125" t="s">
        <v>1</v>
      </c>
      <c r="C20" s="125"/>
      <c r="D20" s="202"/>
      <c r="E20" s="27">
        <v>280</v>
      </c>
      <c r="F20" s="149"/>
      <c r="G20" s="27">
        <v>200</v>
      </c>
      <c r="H20" s="149"/>
      <c r="I20" s="27">
        <v>110</v>
      </c>
      <c r="J20" s="149"/>
      <c r="K20" s="27">
        <v>180</v>
      </c>
      <c r="L20" s="144"/>
      <c r="M20" s="27">
        <v>340</v>
      </c>
      <c r="N20" s="144"/>
      <c r="O20" s="27">
        <v>620</v>
      </c>
      <c r="P20" s="156"/>
      <c r="Q20" s="22">
        <f t="shared" si="0"/>
        <v>1730</v>
      </c>
      <c r="R20" s="84"/>
    </row>
    <row r="21" spans="1:18" ht="15" thickBot="1">
      <c r="A21" s="166" t="s">
        <v>52</v>
      </c>
      <c r="B21" s="111"/>
      <c r="C21" s="111"/>
      <c r="D21" s="148">
        <f t="shared" ref="D21:P21" si="7">SUM(D17:D20)</f>
        <v>229</v>
      </c>
      <c r="E21" s="129">
        <f t="shared" si="7"/>
        <v>5055</v>
      </c>
      <c r="F21" s="148">
        <f t="shared" si="7"/>
        <v>214</v>
      </c>
      <c r="G21" s="129">
        <f t="shared" si="7"/>
        <v>4625</v>
      </c>
      <c r="H21" s="148">
        <f t="shared" si="7"/>
        <v>316</v>
      </c>
      <c r="I21" s="129">
        <f t="shared" si="7"/>
        <v>4260</v>
      </c>
      <c r="J21" s="148">
        <f t="shared" si="7"/>
        <v>203</v>
      </c>
      <c r="K21" s="129">
        <f t="shared" si="7"/>
        <v>2930</v>
      </c>
      <c r="L21" s="151">
        <f t="shared" si="7"/>
        <v>164</v>
      </c>
      <c r="M21" s="129">
        <f t="shared" si="7"/>
        <v>4695</v>
      </c>
      <c r="N21" s="151">
        <f t="shared" si="7"/>
        <v>429</v>
      </c>
      <c r="O21" s="129">
        <f t="shared" si="7"/>
        <v>620</v>
      </c>
      <c r="P21" s="151">
        <f t="shared" si="7"/>
        <v>1555</v>
      </c>
      <c r="Q21" s="129">
        <f>SUM(Q17:Q20)</f>
        <v>22185</v>
      </c>
      <c r="R21" s="84"/>
    </row>
    <row r="22" spans="1:18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8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 ht="19.5" customHeight="1">
      <c r="A24" s="3" t="s">
        <v>7</v>
      </c>
      <c r="B24" s="23"/>
      <c r="C24" s="23"/>
      <c r="D24" s="199">
        <v>118</v>
      </c>
      <c r="E24" s="58"/>
      <c r="F24" s="200"/>
      <c r="G24" s="59"/>
      <c r="H24" s="200"/>
      <c r="I24" s="59"/>
      <c r="J24" s="199"/>
      <c r="K24" s="58"/>
      <c r="L24" s="199"/>
      <c r="M24" s="59"/>
      <c r="N24" s="60"/>
      <c r="O24" s="65">
        <v>14</v>
      </c>
      <c r="P24" s="69">
        <f t="shared" ref="P24:Q31" si="8">SUM(D24+F24+H24+J24+L24+N24)</f>
        <v>118</v>
      </c>
      <c r="Q24" s="62">
        <f t="shared" si="8"/>
        <v>14</v>
      </c>
      <c r="R24" s="323">
        <f>SUM(P24:Q25)</f>
        <v>523</v>
      </c>
    </row>
    <row r="25" spans="1:18" ht="15" customHeight="1">
      <c r="A25" s="4" t="s">
        <v>8</v>
      </c>
      <c r="B25" s="23"/>
      <c r="C25" s="23"/>
      <c r="D25" s="6">
        <v>2</v>
      </c>
      <c r="E25" s="7"/>
      <c r="F25" s="6">
        <v>124</v>
      </c>
      <c r="G25" s="7"/>
      <c r="H25" s="6">
        <v>95</v>
      </c>
      <c r="I25" s="7"/>
      <c r="J25" s="198">
        <v>95</v>
      </c>
      <c r="K25" s="7"/>
      <c r="L25" s="6">
        <v>11</v>
      </c>
      <c r="M25" s="7"/>
      <c r="N25" s="198"/>
      <c r="O25" s="66">
        <v>64</v>
      </c>
      <c r="P25" s="70">
        <f t="shared" si="8"/>
        <v>327</v>
      </c>
      <c r="Q25" s="63">
        <f t="shared" si="8"/>
        <v>64</v>
      </c>
      <c r="R25" s="324"/>
    </row>
    <row r="26" spans="1:18">
      <c r="A26" s="4" t="s">
        <v>9</v>
      </c>
      <c r="B26" s="23"/>
      <c r="C26" s="23"/>
      <c r="D26" s="6"/>
      <c r="E26" s="7"/>
      <c r="F26" s="6">
        <v>5</v>
      </c>
      <c r="G26" s="7"/>
      <c r="H26" s="6">
        <v>147</v>
      </c>
      <c r="I26" s="7"/>
      <c r="J26" s="198"/>
      <c r="K26" s="7"/>
      <c r="L26" s="6">
        <v>9</v>
      </c>
      <c r="M26" s="9"/>
      <c r="N26" s="198"/>
      <c r="O26" s="66">
        <v>29</v>
      </c>
      <c r="P26" s="71">
        <f t="shared" si="8"/>
        <v>161</v>
      </c>
      <c r="Q26" s="63">
        <f t="shared" si="8"/>
        <v>29</v>
      </c>
      <c r="R26" s="325">
        <f>SUM(P26:Q27)</f>
        <v>227</v>
      </c>
    </row>
    <row r="27" spans="1:18" ht="15" customHeight="1">
      <c r="A27" s="4" t="s">
        <v>10</v>
      </c>
      <c r="B27" s="23"/>
      <c r="C27" s="23"/>
      <c r="D27" s="6"/>
      <c r="E27" s="7"/>
      <c r="F27" s="6">
        <v>1</v>
      </c>
      <c r="G27" s="7"/>
      <c r="H27" s="6">
        <v>2</v>
      </c>
      <c r="I27" s="7"/>
      <c r="J27" s="198">
        <v>3</v>
      </c>
      <c r="K27" s="7"/>
      <c r="L27" s="6">
        <v>5</v>
      </c>
      <c r="M27" s="9"/>
      <c r="N27" s="198"/>
      <c r="O27" s="66">
        <v>26</v>
      </c>
      <c r="P27" s="71">
        <f t="shared" si="8"/>
        <v>11</v>
      </c>
      <c r="Q27" s="63">
        <f t="shared" si="8"/>
        <v>26</v>
      </c>
      <c r="R27" s="326"/>
    </row>
    <row r="28" spans="1:18">
      <c r="A28" s="4" t="s">
        <v>11</v>
      </c>
      <c r="B28" s="23"/>
      <c r="C28" s="23"/>
      <c r="D28" s="6">
        <v>16</v>
      </c>
      <c r="E28" s="7"/>
      <c r="F28" s="6">
        <v>19</v>
      </c>
      <c r="G28" s="7"/>
      <c r="H28" s="6">
        <v>2</v>
      </c>
      <c r="I28" s="7"/>
      <c r="J28" s="198">
        <v>4</v>
      </c>
      <c r="K28" s="7"/>
      <c r="L28" s="6">
        <v>8</v>
      </c>
      <c r="M28" s="9"/>
      <c r="N28" s="198"/>
      <c r="O28" s="66">
        <v>80</v>
      </c>
      <c r="P28" s="71">
        <f t="shared" si="8"/>
        <v>49</v>
      </c>
      <c r="Q28" s="63">
        <f t="shared" si="8"/>
        <v>80</v>
      </c>
      <c r="R28" s="174">
        <f>SUM(P28:Q28)</f>
        <v>129</v>
      </c>
    </row>
    <row r="29" spans="1:18">
      <c r="A29" s="4" t="s">
        <v>12</v>
      </c>
      <c r="B29" s="23"/>
      <c r="C29" s="23"/>
      <c r="D29" s="6">
        <v>44</v>
      </c>
      <c r="E29" s="7">
        <v>14</v>
      </c>
      <c r="F29" s="6">
        <v>56</v>
      </c>
      <c r="G29" s="7">
        <v>7</v>
      </c>
      <c r="H29" s="6">
        <v>57</v>
      </c>
      <c r="I29" s="7">
        <v>8</v>
      </c>
      <c r="J29" s="198">
        <v>83</v>
      </c>
      <c r="K29" s="7">
        <v>5</v>
      </c>
      <c r="L29" s="6">
        <v>88</v>
      </c>
      <c r="M29" s="9">
        <v>2</v>
      </c>
      <c r="N29" s="198"/>
      <c r="O29" s="66">
        <v>186</v>
      </c>
      <c r="P29" s="71">
        <f t="shared" si="8"/>
        <v>328</v>
      </c>
      <c r="Q29" s="63">
        <f t="shared" si="8"/>
        <v>222</v>
      </c>
      <c r="R29" s="174">
        <f>SUM(P29:Q29)</f>
        <v>550</v>
      </c>
    </row>
    <row r="30" spans="1:18">
      <c r="A30" s="4" t="s">
        <v>44</v>
      </c>
      <c r="B30" s="23"/>
      <c r="C30" s="23"/>
      <c r="D30" s="17">
        <v>35</v>
      </c>
      <c r="E30" s="34"/>
      <c r="F30" s="17">
        <v>2</v>
      </c>
      <c r="G30" s="34"/>
      <c r="H30" s="17">
        <v>5</v>
      </c>
      <c r="I30" s="34"/>
      <c r="J30" s="35">
        <v>13</v>
      </c>
      <c r="K30" s="34"/>
      <c r="L30" s="17">
        <v>41</v>
      </c>
      <c r="M30" s="31"/>
      <c r="N30" s="35"/>
      <c r="O30" s="67">
        <v>30</v>
      </c>
      <c r="P30" s="72">
        <f t="shared" si="8"/>
        <v>96</v>
      </c>
      <c r="Q30" s="64">
        <f t="shared" si="8"/>
        <v>30</v>
      </c>
      <c r="R30" s="175">
        <f>SUM(P30:Q30)</f>
        <v>126</v>
      </c>
    </row>
    <row r="31" spans="1:18" ht="15" thickBot="1">
      <c r="A31" s="114"/>
      <c r="B31" s="111"/>
      <c r="C31" s="111"/>
      <c r="D31" s="37">
        <f t="shared" ref="D31:N31" si="9">SUM(D24:D30)</f>
        <v>215</v>
      </c>
      <c r="E31" s="38">
        <f t="shared" si="9"/>
        <v>14</v>
      </c>
      <c r="F31" s="32">
        <f t="shared" si="9"/>
        <v>207</v>
      </c>
      <c r="G31" s="39">
        <f t="shared" si="9"/>
        <v>7</v>
      </c>
      <c r="H31" s="32">
        <f t="shared" si="9"/>
        <v>308</v>
      </c>
      <c r="I31" s="39">
        <f t="shared" si="9"/>
        <v>8</v>
      </c>
      <c r="J31" s="40">
        <f t="shared" si="9"/>
        <v>198</v>
      </c>
      <c r="K31" s="39">
        <f t="shared" si="9"/>
        <v>5</v>
      </c>
      <c r="L31" s="40">
        <f t="shared" si="9"/>
        <v>162</v>
      </c>
      <c r="M31" s="38">
        <f t="shared" si="9"/>
        <v>2</v>
      </c>
      <c r="N31" s="40">
        <f t="shared" si="9"/>
        <v>0</v>
      </c>
      <c r="O31" s="68">
        <v>429</v>
      </c>
      <c r="P31" s="73">
        <f>SUM(P24:P30)</f>
        <v>1090</v>
      </c>
      <c r="Q31" s="33">
        <f t="shared" si="8"/>
        <v>465</v>
      </c>
      <c r="R31" s="61">
        <f>SUM(P31:Q31)</f>
        <v>1555</v>
      </c>
    </row>
    <row r="32" spans="1:18" ht="15" thickTop="1">
      <c r="A32" s="112" t="s">
        <v>13</v>
      </c>
      <c r="B32" s="113"/>
      <c r="C32" s="113"/>
      <c r="D32" s="341"/>
      <c r="E32" s="341"/>
      <c r="F32" s="342"/>
      <c r="G32" s="342"/>
      <c r="H32" s="342"/>
      <c r="I32" s="342"/>
      <c r="J32" s="345"/>
      <c r="K32" s="346"/>
      <c r="L32" s="345">
        <v>1</v>
      </c>
      <c r="M32" s="345"/>
      <c r="N32" s="345"/>
      <c r="O32" s="347"/>
      <c r="P32" s="348">
        <f>SUM(D32:O32)</f>
        <v>1</v>
      </c>
      <c r="Q32" s="349"/>
      <c r="R32" s="84"/>
    </row>
    <row r="33" spans="1:18">
      <c r="A33" s="75" t="s">
        <v>14</v>
      </c>
      <c r="B33" s="23"/>
      <c r="C33" s="23"/>
      <c r="D33" s="332">
        <v>2</v>
      </c>
      <c r="E33" s="356"/>
      <c r="F33" s="355">
        <v>4</v>
      </c>
      <c r="G33" s="355"/>
      <c r="H33" s="355"/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6</v>
      </c>
      <c r="Q33" s="344"/>
      <c r="R33" s="130">
        <f>SUM(O24:O30)</f>
        <v>429</v>
      </c>
    </row>
    <row r="34" spans="1:18">
      <c r="A34" s="3" t="s">
        <v>15</v>
      </c>
      <c r="B34" s="23"/>
      <c r="C34" s="23"/>
      <c r="D34" s="355">
        <v>12</v>
      </c>
      <c r="E34" s="355"/>
      <c r="F34" s="355">
        <v>9</v>
      </c>
      <c r="G34" s="355"/>
      <c r="H34" s="355">
        <v>14</v>
      </c>
      <c r="I34" s="355"/>
      <c r="J34" s="332">
        <v>13</v>
      </c>
      <c r="K34" s="356"/>
      <c r="L34" s="355">
        <v>3</v>
      </c>
      <c r="M34" s="355"/>
      <c r="N34" s="332"/>
      <c r="O34" s="333"/>
      <c r="P34" s="343">
        <f t="shared" si="10"/>
        <v>51</v>
      </c>
      <c r="Q34" s="344"/>
      <c r="R34" s="84"/>
    </row>
    <row r="35" spans="1:18">
      <c r="A35" s="3" t="s">
        <v>16</v>
      </c>
      <c r="B35" s="23"/>
      <c r="C35" s="23"/>
      <c r="D35" s="355"/>
      <c r="E35" s="355"/>
      <c r="F35" s="355"/>
      <c r="G35" s="355"/>
      <c r="H35" s="355"/>
      <c r="I35" s="355"/>
      <c r="J35" s="332">
        <v>2</v>
      </c>
      <c r="K35" s="356"/>
      <c r="L35" s="332"/>
      <c r="M35" s="332"/>
      <c r="N35" s="332"/>
      <c r="O35" s="333"/>
      <c r="P35" s="343">
        <f t="shared" si="10"/>
        <v>2</v>
      </c>
      <c r="Q35" s="344"/>
      <c r="R35" s="84"/>
    </row>
    <row r="36" spans="1:18">
      <c r="A36" s="76" t="s">
        <v>17</v>
      </c>
      <c r="B36" s="23"/>
      <c r="C36" s="23"/>
      <c r="D36" s="355">
        <v>3</v>
      </c>
      <c r="E36" s="355"/>
      <c r="F36" s="355">
        <v>1</v>
      </c>
      <c r="G36" s="355"/>
      <c r="H36" s="355">
        <v>1</v>
      </c>
      <c r="I36" s="355"/>
      <c r="J36" s="332">
        <v>1</v>
      </c>
      <c r="K36" s="332"/>
      <c r="L36" s="332">
        <v>2</v>
      </c>
      <c r="M36" s="332"/>
      <c r="N36" s="332"/>
      <c r="O36" s="333"/>
      <c r="P36" s="343">
        <f t="shared" si="10"/>
        <v>8</v>
      </c>
      <c r="Q36" s="344"/>
      <c r="R36" s="84"/>
    </row>
    <row r="37" spans="1:18" ht="15">
      <c r="A37" s="76" t="s">
        <v>2</v>
      </c>
      <c r="B37" s="23"/>
      <c r="C37" s="23"/>
      <c r="D37" s="360"/>
      <c r="E37" s="361"/>
      <c r="F37" s="360">
        <v>32</v>
      </c>
      <c r="G37" s="361"/>
      <c r="H37" s="360">
        <v>127</v>
      </c>
      <c r="I37" s="361"/>
      <c r="J37" s="364">
        <v>60</v>
      </c>
      <c r="K37" s="365"/>
      <c r="L37" s="364"/>
      <c r="M37" s="365"/>
      <c r="N37" s="364"/>
      <c r="O37" s="366"/>
      <c r="P37" s="343">
        <f t="shared" si="10"/>
        <v>219</v>
      </c>
      <c r="Q37" s="344"/>
      <c r="R37" s="119"/>
    </row>
    <row r="38" spans="1:18" ht="15" thickBot="1">
      <c r="A38" s="76"/>
      <c r="B38" s="23"/>
      <c r="C38" s="23"/>
      <c r="D38" s="357">
        <f>SUM(D32:E37)</f>
        <v>17</v>
      </c>
      <c r="E38" s="357"/>
      <c r="F38" s="357">
        <f>SUM(F32:G37)</f>
        <v>46</v>
      </c>
      <c r="G38" s="357"/>
      <c r="H38" s="357">
        <f>SUM(H32:I37)</f>
        <v>142</v>
      </c>
      <c r="I38" s="357"/>
      <c r="J38" s="357">
        <f>SUM(J32:K37)</f>
        <v>76</v>
      </c>
      <c r="K38" s="357"/>
      <c r="L38" s="357">
        <f>SUM(L32:M37)</f>
        <v>6</v>
      </c>
      <c r="M38" s="357"/>
      <c r="N38" s="357">
        <f>SUM(N32:O37)</f>
        <v>0</v>
      </c>
      <c r="O38" s="357"/>
      <c r="P38" s="358">
        <f t="shared" si="10"/>
        <v>287</v>
      </c>
      <c r="Q38" s="359"/>
      <c r="R38" s="120">
        <f>SUM(D38:O38)</f>
        <v>287</v>
      </c>
    </row>
    <row r="39" spans="1:18" ht="13.5" customHeight="1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157</v>
      </c>
      <c r="E40" s="43"/>
      <c r="F40" s="43">
        <f t="shared" ref="F40:L40" si="11">SUM(F8+F9+F14+F15+F5+F7+F6+F16)</f>
        <v>178</v>
      </c>
      <c r="G40" s="43"/>
      <c r="H40" s="43">
        <f t="shared" si="11"/>
        <v>269</v>
      </c>
      <c r="I40" s="43"/>
      <c r="J40" s="43">
        <f t="shared" si="11"/>
        <v>93</v>
      </c>
      <c r="K40" s="43"/>
      <c r="L40" s="43">
        <f t="shared" si="11"/>
        <v>96</v>
      </c>
      <c r="M40" s="43"/>
      <c r="N40" s="43">
        <f>SUM(N8+N9+N14+N15+N5+N7+N6+N16)</f>
        <v>429</v>
      </c>
      <c r="O40" s="43"/>
      <c r="P40" s="376">
        <f>SUM(D40+F40+H40+J40+L40+N40)</f>
        <v>1222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155</v>
      </c>
      <c r="E41" s="43"/>
      <c r="F41" s="43">
        <f t="shared" ref="F41:N41" si="12">SUM(F10+F11+F5+F14+F15+F16+F7+F6)</f>
        <v>178</v>
      </c>
      <c r="G41" s="43"/>
      <c r="H41" s="43">
        <f t="shared" si="12"/>
        <v>268</v>
      </c>
      <c r="I41" s="43"/>
      <c r="J41" s="43">
        <f t="shared" si="12"/>
        <v>102</v>
      </c>
      <c r="K41" s="43"/>
      <c r="L41" s="43">
        <f t="shared" si="12"/>
        <v>100</v>
      </c>
      <c r="M41" s="43"/>
      <c r="N41" s="43">
        <f t="shared" si="12"/>
        <v>429</v>
      </c>
      <c r="O41" s="43"/>
      <c r="P41" s="376">
        <f>SUM(D41+F41+H41+J41+L41+N41)</f>
        <v>1232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227</v>
      </c>
      <c r="E42" s="44"/>
      <c r="F42" s="44">
        <f t="shared" ref="F42:N42" si="13">SUM(F12+F13+F14+F15+F16+F5+F7+F6)</f>
        <v>214</v>
      </c>
      <c r="G42" s="44"/>
      <c r="H42" s="44">
        <f t="shared" si="13"/>
        <v>313</v>
      </c>
      <c r="I42" s="44"/>
      <c r="J42" s="44">
        <f t="shared" si="13"/>
        <v>190</v>
      </c>
      <c r="K42" s="44"/>
      <c r="L42" s="44">
        <f t="shared" si="13"/>
        <v>156</v>
      </c>
      <c r="M42" s="44"/>
      <c r="N42" s="44">
        <f t="shared" si="13"/>
        <v>429</v>
      </c>
      <c r="O42" s="44"/>
      <c r="P42" s="382">
        <f>SUM(D42+F42+H42+J42+L42+N42)</f>
        <v>1529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539</v>
      </c>
      <c r="E43" s="46"/>
      <c r="F43" s="45">
        <f>SUM(F40:F42)</f>
        <v>570</v>
      </c>
      <c r="G43" s="47"/>
      <c r="H43" s="45">
        <f>SUM(H40:H42)</f>
        <v>850</v>
      </c>
      <c r="I43" s="46"/>
      <c r="J43" s="45">
        <f>SUM(J40:J42)</f>
        <v>385</v>
      </c>
      <c r="K43" s="46"/>
      <c r="L43" s="45">
        <f>SUM(L40:L42)</f>
        <v>352</v>
      </c>
      <c r="M43" s="46"/>
      <c r="N43" s="45">
        <f>SUM(N40:N42)</f>
        <v>1287</v>
      </c>
      <c r="O43" s="46"/>
      <c r="P43" s="362">
        <f>SUM(P40:P42)</f>
        <v>3983</v>
      </c>
      <c r="Q43" s="363"/>
      <c r="R43" s="120">
        <f>SUM(D43:N43)</f>
        <v>3983</v>
      </c>
    </row>
    <row r="44" spans="1:18" ht="15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/>
      <c r="E45" s="98"/>
      <c r="F45" s="97"/>
      <c r="G45" s="98"/>
      <c r="H45" s="97"/>
      <c r="I45" s="98"/>
      <c r="J45" s="97"/>
      <c r="K45" s="98"/>
      <c r="L45" s="97"/>
      <c r="M45" s="99"/>
      <c r="N45" s="97"/>
      <c r="O45" s="100"/>
      <c r="P45" s="101">
        <f>SUM(D45+F45+H45+J45+L45+N45)</f>
        <v>0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/>
      <c r="G46" s="103"/>
      <c r="H46" s="102"/>
      <c r="I46" s="103"/>
      <c r="J46" s="102"/>
      <c r="K46" s="103"/>
      <c r="L46" s="102"/>
      <c r="M46" s="104"/>
      <c r="N46" s="102"/>
      <c r="O46" s="105"/>
      <c r="P46" s="106">
        <f>SUM(D46+F46+H46+J46+L46+N46)</f>
        <v>0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>
        <v>328</v>
      </c>
      <c r="I47" s="103"/>
      <c r="J47" s="102"/>
      <c r="K47" s="103"/>
      <c r="L47" s="102"/>
      <c r="M47" s="104"/>
      <c r="N47" s="102"/>
      <c r="O47" s="105"/>
      <c r="P47" s="106">
        <f>SUM(D47+F47+H47+J47+L47+N47)</f>
        <v>328</v>
      </c>
      <c r="Q47" s="51"/>
      <c r="R47" s="121"/>
    </row>
    <row r="48" spans="1:18" ht="15">
      <c r="A48" s="52" t="s">
        <v>47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5" thickBot="1">
      <c r="A49" s="115" t="s">
        <v>43</v>
      </c>
      <c r="B49" s="116"/>
      <c r="C49" s="117"/>
      <c r="D49" s="118">
        <f>SUM(D45:D48)</f>
        <v>0</v>
      </c>
      <c r="E49" s="118"/>
      <c r="F49" s="118">
        <f>SUM(F45:F48)</f>
        <v>0</v>
      </c>
      <c r="G49" s="118"/>
      <c r="H49" s="118">
        <f>SUM(H45:H48)</f>
        <v>328</v>
      </c>
      <c r="I49" s="118"/>
      <c r="J49" s="118">
        <f>SUM(J45:J48)</f>
        <v>0</v>
      </c>
      <c r="K49" s="118"/>
      <c r="L49" s="118">
        <f>SUM(L45:L48)</f>
        <v>0</v>
      </c>
      <c r="M49" s="118"/>
      <c r="N49" s="118">
        <f>SUM(N45:N48)</f>
        <v>0</v>
      </c>
      <c r="O49" s="107"/>
      <c r="P49" s="108">
        <f>SUM(P45:P48)</f>
        <v>328</v>
      </c>
      <c r="Q49" s="54"/>
      <c r="R49" s="122">
        <f>SUM(D49:O49)</f>
        <v>328</v>
      </c>
    </row>
    <row r="50" spans="1:18" ht="8.25" customHeight="1" thickTop="1">
      <c r="A50" s="78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123"/>
    </row>
  </sheetData>
  <mergeCells count="78"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P1:Q1"/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</mergeCells>
  <pageMargins left="0.39370078740157483" right="0.39370078740157483" top="0.39370078740157483" bottom="0.39370078740157483" header="0.31496062992125984" footer="0.31496062992125984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0"/>
  <sheetViews>
    <sheetView topLeftCell="G1" workbookViewId="0">
      <selection activeCell="T43" sqref="T43"/>
    </sheetView>
  </sheetViews>
  <sheetFormatPr baseColWidth="10" defaultColWidth="11.42578125" defaultRowHeight="14.25"/>
  <cols>
    <col min="1" max="1" width="26.7109375" style="42" customWidth="1"/>
    <col min="2" max="2" width="3.140625" style="24" customWidth="1"/>
    <col min="3" max="3" width="8.5703125" style="24" customWidth="1"/>
    <col min="4" max="4" width="7.7109375" style="24" customWidth="1"/>
    <col min="5" max="5" width="9.5703125" style="24" bestFit="1" customWidth="1"/>
    <col min="6" max="6" width="5.7109375" style="24" customWidth="1"/>
    <col min="7" max="7" width="9.5703125" style="24" bestFit="1" customWidth="1"/>
    <col min="8" max="8" width="5.7109375" style="24" customWidth="1"/>
    <col min="9" max="9" width="9.5703125" style="24" bestFit="1" customWidth="1"/>
    <col min="10" max="10" width="5.7109375" style="24" customWidth="1"/>
    <col min="11" max="11" width="9.5703125" style="24" bestFit="1" customWidth="1"/>
    <col min="12" max="12" width="5.85546875" style="24" customWidth="1"/>
    <col min="13" max="13" width="8.28515625" style="24" bestFit="1" customWidth="1"/>
    <col min="14" max="15" width="7" style="24" customWidth="1"/>
    <col min="16" max="16" width="11.42578125" style="24"/>
    <col min="17" max="17" width="9.28515625" style="24" customWidth="1"/>
    <col min="18" max="18" width="7" style="24" customWidth="1"/>
    <col min="19" max="16384" width="11.42578125" style="24"/>
  </cols>
  <sheetData>
    <row r="1" spans="1:18" ht="12" customHeight="1">
      <c r="C1" s="397" t="s">
        <v>48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8" t="s">
        <v>53</v>
      </c>
      <c r="Q1" s="398"/>
    </row>
    <row r="2" spans="1:18" ht="15" customHeight="1">
      <c r="A2" s="328" t="s">
        <v>55</v>
      </c>
      <c r="B2" s="82"/>
      <c r="C2" s="82"/>
      <c r="D2" s="330">
        <v>42422</v>
      </c>
      <c r="E2" s="330"/>
      <c r="F2" s="330">
        <v>42424</v>
      </c>
      <c r="G2" s="330"/>
      <c r="H2" s="330">
        <v>42425</v>
      </c>
      <c r="I2" s="330"/>
      <c r="J2" s="330">
        <v>42426</v>
      </c>
      <c r="K2" s="330"/>
      <c r="L2" s="330">
        <v>42427</v>
      </c>
      <c r="M2" s="330"/>
      <c r="N2" s="330">
        <v>42428</v>
      </c>
      <c r="O2" s="330"/>
      <c r="P2" s="350" t="s">
        <v>33</v>
      </c>
      <c r="Q2" s="351"/>
      <c r="R2" s="83"/>
    </row>
    <row r="3" spans="1:18" ht="14.25" customHeight="1">
      <c r="A3" s="329"/>
      <c r="B3" s="13"/>
      <c r="C3" s="2"/>
      <c r="D3" s="331" t="s">
        <v>19</v>
      </c>
      <c r="E3" s="331"/>
      <c r="F3" s="331" t="s">
        <v>20</v>
      </c>
      <c r="G3" s="331"/>
      <c r="H3" s="331" t="s">
        <v>21</v>
      </c>
      <c r="I3" s="331"/>
      <c r="J3" s="331" t="s">
        <v>22</v>
      </c>
      <c r="K3" s="331"/>
      <c r="L3" s="354" t="s">
        <v>23</v>
      </c>
      <c r="M3" s="354"/>
      <c r="N3" s="354" t="s">
        <v>24</v>
      </c>
      <c r="O3" s="354"/>
      <c r="P3" s="352"/>
      <c r="Q3" s="353"/>
      <c r="R3" s="84"/>
    </row>
    <row r="4" spans="1:18" ht="18">
      <c r="A4" s="127"/>
      <c r="B4" s="13"/>
      <c r="C4" s="2"/>
      <c r="D4" s="142" t="s">
        <v>25</v>
      </c>
      <c r="E4" s="201" t="s">
        <v>28</v>
      </c>
      <c r="F4" s="85" t="s">
        <v>27</v>
      </c>
      <c r="G4" s="201" t="s">
        <v>28</v>
      </c>
      <c r="H4" s="85" t="s">
        <v>25</v>
      </c>
      <c r="I4" s="201" t="s">
        <v>28</v>
      </c>
      <c r="J4" s="85" t="s">
        <v>25</v>
      </c>
      <c r="K4" s="201" t="s">
        <v>28</v>
      </c>
      <c r="L4" s="85" t="s">
        <v>25</v>
      </c>
      <c r="M4" s="201" t="s">
        <v>28</v>
      </c>
      <c r="N4" s="85" t="s">
        <v>25</v>
      </c>
      <c r="O4" s="201" t="s">
        <v>28</v>
      </c>
      <c r="P4" s="20" t="s">
        <v>25</v>
      </c>
      <c r="Q4" s="20" t="s">
        <v>34</v>
      </c>
      <c r="R4" s="84"/>
    </row>
    <row r="5" spans="1:18">
      <c r="A5" s="74" t="s">
        <v>0</v>
      </c>
      <c r="B5" s="1" t="s">
        <v>1</v>
      </c>
      <c r="C5" s="16">
        <v>50</v>
      </c>
      <c r="D5" s="143">
        <v>10</v>
      </c>
      <c r="E5" s="25">
        <f>SUM(C5*D5)</f>
        <v>500</v>
      </c>
      <c r="F5" s="143">
        <v>24</v>
      </c>
      <c r="G5" s="25">
        <f>SUM(F5*C5)</f>
        <v>1200</v>
      </c>
      <c r="H5" s="143">
        <v>11</v>
      </c>
      <c r="I5" s="25">
        <f>SUM(C5*H5)</f>
        <v>550</v>
      </c>
      <c r="J5" s="143">
        <v>13</v>
      </c>
      <c r="K5" s="26">
        <f>SUM(C5*J5)</f>
        <v>650</v>
      </c>
      <c r="L5" s="143">
        <v>24</v>
      </c>
      <c r="M5" s="25">
        <f>SUM(C5*L5)</f>
        <v>1200</v>
      </c>
      <c r="N5" s="143"/>
      <c r="O5" s="86"/>
      <c r="P5" s="152">
        <f t="shared" ref="P5:Q14" si="0">SUM(D5+F5+H5+J5+L5+N5)</f>
        <v>82</v>
      </c>
      <c r="Q5" s="21">
        <f t="shared" si="0"/>
        <v>4100</v>
      </c>
      <c r="R5" s="84"/>
    </row>
    <row r="6" spans="1:18">
      <c r="A6" s="74" t="s">
        <v>39</v>
      </c>
      <c r="B6" s="1" t="s">
        <v>1</v>
      </c>
      <c r="C6" s="16">
        <v>25</v>
      </c>
      <c r="D6" s="144">
        <v>17</v>
      </c>
      <c r="E6" s="25">
        <f t="shared" ref="E6:E13" si="1">SUM(C6*D6)</f>
        <v>425</v>
      </c>
      <c r="F6" s="144">
        <v>4</v>
      </c>
      <c r="G6" s="25">
        <f t="shared" ref="G6:G13" si="2">SUM(F6*C6)</f>
        <v>100</v>
      </c>
      <c r="H6" s="144">
        <v>23</v>
      </c>
      <c r="I6" s="25">
        <f t="shared" ref="I6:I13" si="3">SUM(C6*H6)</f>
        <v>575</v>
      </c>
      <c r="J6" s="144">
        <v>10</v>
      </c>
      <c r="K6" s="26">
        <f t="shared" ref="K6:K13" si="4">SUM(C6*J6)</f>
        <v>250</v>
      </c>
      <c r="L6" s="144">
        <v>20</v>
      </c>
      <c r="M6" s="25">
        <f t="shared" ref="M6:M13" si="5">SUM(C6*L6)</f>
        <v>500</v>
      </c>
      <c r="N6" s="144"/>
      <c r="O6" s="128"/>
      <c r="P6" s="153">
        <f t="shared" si="0"/>
        <v>74</v>
      </c>
      <c r="Q6" s="21">
        <f t="shared" si="0"/>
        <v>1850</v>
      </c>
      <c r="R6" s="84"/>
    </row>
    <row r="7" spans="1:18">
      <c r="A7" s="74" t="s">
        <v>2</v>
      </c>
      <c r="B7" s="1"/>
      <c r="C7" s="16"/>
      <c r="D7" s="144">
        <v>161</v>
      </c>
      <c r="E7" s="25"/>
      <c r="F7" s="144">
        <v>117</v>
      </c>
      <c r="G7" s="25"/>
      <c r="H7" s="144"/>
      <c r="I7" s="25"/>
      <c r="J7" s="144"/>
      <c r="K7" s="26"/>
      <c r="L7" s="144"/>
      <c r="M7" s="25"/>
      <c r="N7" s="144"/>
      <c r="O7" s="86"/>
      <c r="P7" s="153">
        <f>SUM(D7+F7+H7+J7+L7+N7)</f>
        <v>278</v>
      </c>
      <c r="Q7" s="21">
        <f>SUM(E7+G7+I7+K7+M7+O7)</f>
        <v>0</v>
      </c>
      <c r="R7" s="84"/>
    </row>
    <row r="8" spans="1:18">
      <c r="A8" s="74" t="s">
        <v>41</v>
      </c>
      <c r="B8" s="1" t="s">
        <v>1</v>
      </c>
      <c r="C8" s="16">
        <v>30</v>
      </c>
      <c r="D8" s="144"/>
      <c r="E8" s="25">
        <f t="shared" si="1"/>
        <v>0</v>
      </c>
      <c r="F8" s="144"/>
      <c r="G8" s="25">
        <f t="shared" si="2"/>
        <v>0</v>
      </c>
      <c r="H8" s="144"/>
      <c r="I8" s="25">
        <f t="shared" si="3"/>
        <v>0</v>
      </c>
      <c r="J8" s="144"/>
      <c r="K8" s="26">
        <f t="shared" si="4"/>
        <v>0</v>
      </c>
      <c r="L8" s="144"/>
      <c r="M8" s="25">
        <f t="shared" si="5"/>
        <v>0</v>
      </c>
      <c r="N8" s="144"/>
      <c r="O8" s="86"/>
      <c r="P8" s="154">
        <f t="shared" si="0"/>
        <v>0</v>
      </c>
      <c r="Q8" s="22">
        <f t="shared" si="0"/>
        <v>0</v>
      </c>
      <c r="R8" s="84"/>
    </row>
    <row r="9" spans="1:18">
      <c r="A9" s="74" t="s">
        <v>41</v>
      </c>
      <c r="B9" s="1" t="s">
        <v>1</v>
      </c>
      <c r="C9" s="16">
        <v>15</v>
      </c>
      <c r="D9" s="144"/>
      <c r="E9" s="25">
        <f t="shared" si="1"/>
        <v>0</v>
      </c>
      <c r="F9" s="144"/>
      <c r="G9" s="25">
        <f t="shared" si="2"/>
        <v>0</v>
      </c>
      <c r="H9" s="144"/>
      <c r="I9" s="25">
        <f t="shared" si="3"/>
        <v>0</v>
      </c>
      <c r="J9" s="144">
        <v>1</v>
      </c>
      <c r="K9" s="26">
        <f t="shared" si="4"/>
        <v>15</v>
      </c>
      <c r="L9" s="144"/>
      <c r="M9" s="25">
        <f t="shared" si="5"/>
        <v>0</v>
      </c>
      <c r="N9" s="144"/>
      <c r="O9" s="86"/>
      <c r="P9" s="154">
        <f>SUM(D9+F9+H9+J9+L9+N9)</f>
        <v>1</v>
      </c>
      <c r="Q9" s="22">
        <f>SUM(E9+G9+I9+K9+M9+O9)</f>
        <v>15</v>
      </c>
      <c r="R9" s="84"/>
    </row>
    <row r="10" spans="1:18">
      <c r="A10" s="74" t="s">
        <v>3</v>
      </c>
      <c r="B10" s="1" t="s">
        <v>1</v>
      </c>
      <c r="C10" s="16">
        <v>20</v>
      </c>
      <c r="D10" s="144">
        <v>1</v>
      </c>
      <c r="E10" s="25">
        <f t="shared" si="1"/>
        <v>20</v>
      </c>
      <c r="F10" s="144">
        <v>3</v>
      </c>
      <c r="G10" s="25">
        <f t="shared" si="2"/>
        <v>60</v>
      </c>
      <c r="H10" s="144">
        <v>6</v>
      </c>
      <c r="I10" s="25">
        <f t="shared" si="3"/>
        <v>120</v>
      </c>
      <c r="J10" s="144">
        <v>2</v>
      </c>
      <c r="K10" s="26">
        <f t="shared" si="4"/>
        <v>40</v>
      </c>
      <c r="L10" s="144">
        <v>8</v>
      </c>
      <c r="M10" s="25">
        <f t="shared" si="5"/>
        <v>160</v>
      </c>
      <c r="N10" s="144"/>
      <c r="O10" s="86"/>
      <c r="P10" s="154">
        <f t="shared" si="0"/>
        <v>20</v>
      </c>
      <c r="Q10" s="22">
        <f t="shared" si="0"/>
        <v>400</v>
      </c>
      <c r="R10" s="84"/>
    </row>
    <row r="11" spans="1:18">
      <c r="A11" s="74" t="s">
        <v>3</v>
      </c>
      <c r="B11" s="1" t="s">
        <v>1</v>
      </c>
      <c r="C11" s="15">
        <v>10</v>
      </c>
      <c r="D11" s="144">
        <v>3</v>
      </c>
      <c r="E11" s="25">
        <f t="shared" si="1"/>
        <v>30</v>
      </c>
      <c r="F11" s="144">
        <v>1</v>
      </c>
      <c r="G11" s="25">
        <f t="shared" si="2"/>
        <v>10</v>
      </c>
      <c r="H11" s="144"/>
      <c r="I11" s="25">
        <f t="shared" si="3"/>
        <v>0</v>
      </c>
      <c r="J11" s="144">
        <v>10</v>
      </c>
      <c r="K11" s="26">
        <f t="shared" si="4"/>
        <v>100</v>
      </c>
      <c r="L11" s="144">
        <v>5</v>
      </c>
      <c r="M11" s="25">
        <f t="shared" si="5"/>
        <v>50</v>
      </c>
      <c r="N11" s="144"/>
      <c r="O11" s="86"/>
      <c r="P11" s="154">
        <f t="shared" si="0"/>
        <v>19</v>
      </c>
      <c r="Q11" s="22">
        <f t="shared" si="0"/>
        <v>190</v>
      </c>
      <c r="R11" s="84"/>
    </row>
    <row r="12" spans="1:18">
      <c r="A12" s="74" t="s">
        <v>4</v>
      </c>
      <c r="B12" s="1" t="s">
        <v>1</v>
      </c>
      <c r="C12" s="16">
        <v>20</v>
      </c>
      <c r="D12" s="144">
        <v>22</v>
      </c>
      <c r="E12" s="25">
        <f t="shared" si="1"/>
        <v>440</v>
      </c>
      <c r="F12" s="144">
        <v>11</v>
      </c>
      <c r="G12" s="25">
        <f t="shared" si="2"/>
        <v>220</v>
      </c>
      <c r="H12" s="144">
        <v>20</v>
      </c>
      <c r="I12" s="25">
        <f t="shared" si="3"/>
        <v>400</v>
      </c>
      <c r="J12" s="144">
        <v>20</v>
      </c>
      <c r="K12" s="26">
        <f t="shared" si="4"/>
        <v>400</v>
      </c>
      <c r="L12" s="144">
        <v>42</v>
      </c>
      <c r="M12" s="25">
        <f t="shared" si="5"/>
        <v>840</v>
      </c>
      <c r="N12" s="144"/>
      <c r="O12" s="86"/>
      <c r="P12" s="154">
        <f t="shared" si="0"/>
        <v>115</v>
      </c>
      <c r="Q12" s="22">
        <f t="shared" si="0"/>
        <v>2300</v>
      </c>
      <c r="R12" s="84"/>
    </row>
    <row r="13" spans="1:18">
      <c r="A13" s="74" t="s">
        <v>4</v>
      </c>
      <c r="B13" s="1" t="s">
        <v>1</v>
      </c>
      <c r="C13" s="15">
        <v>10</v>
      </c>
      <c r="D13" s="144">
        <v>12</v>
      </c>
      <c r="E13" s="25">
        <f t="shared" si="1"/>
        <v>120</v>
      </c>
      <c r="F13" s="144">
        <v>11</v>
      </c>
      <c r="G13" s="25">
        <f t="shared" si="2"/>
        <v>110</v>
      </c>
      <c r="H13" s="144">
        <v>12</v>
      </c>
      <c r="I13" s="25">
        <f t="shared" si="3"/>
        <v>120</v>
      </c>
      <c r="J13" s="144">
        <v>69</v>
      </c>
      <c r="K13" s="26">
        <f t="shared" si="4"/>
        <v>690</v>
      </c>
      <c r="L13" s="144">
        <v>32</v>
      </c>
      <c r="M13" s="25">
        <f t="shared" si="5"/>
        <v>320</v>
      </c>
      <c r="N13" s="144"/>
      <c r="O13" s="86"/>
      <c r="P13" s="154">
        <f t="shared" si="0"/>
        <v>136</v>
      </c>
      <c r="Q13" s="22">
        <f t="shared" si="0"/>
        <v>1360</v>
      </c>
      <c r="R13" s="84"/>
    </row>
    <row r="14" spans="1:18">
      <c r="A14" s="74" t="s">
        <v>5</v>
      </c>
      <c r="B14" s="1" t="s">
        <v>1</v>
      </c>
      <c r="C14" s="16">
        <v>125</v>
      </c>
      <c r="D14" s="144"/>
      <c r="E14" s="25"/>
      <c r="F14" s="144"/>
      <c r="G14" s="27"/>
      <c r="H14" s="144">
        <v>5</v>
      </c>
      <c r="I14" s="27">
        <v>125</v>
      </c>
      <c r="J14" s="144"/>
      <c r="K14" s="28"/>
      <c r="L14" s="144">
        <v>15</v>
      </c>
      <c r="M14" s="27">
        <v>375</v>
      </c>
      <c r="N14" s="144"/>
      <c r="O14" s="86"/>
      <c r="P14" s="154">
        <f t="shared" si="0"/>
        <v>20</v>
      </c>
      <c r="Q14" s="22">
        <f t="shared" si="0"/>
        <v>500</v>
      </c>
      <c r="R14" s="84"/>
    </row>
    <row r="15" spans="1:18">
      <c r="A15" s="74" t="s">
        <v>6</v>
      </c>
      <c r="B15" s="14" t="s">
        <v>1</v>
      </c>
      <c r="C15" s="81">
        <v>0</v>
      </c>
      <c r="D15" s="145">
        <v>5</v>
      </c>
      <c r="E15" s="25"/>
      <c r="F15" s="145">
        <v>2</v>
      </c>
      <c r="G15" s="29"/>
      <c r="H15" s="145">
        <v>1</v>
      </c>
      <c r="I15" s="29"/>
      <c r="J15" s="145"/>
      <c r="K15" s="30"/>
      <c r="L15" s="145"/>
      <c r="M15" s="29"/>
      <c r="N15" s="145"/>
      <c r="O15" s="86"/>
      <c r="P15" s="155">
        <f>SUM(D15+F15+H15+J15+L15+N15)</f>
        <v>8</v>
      </c>
      <c r="Q15" s="22"/>
      <c r="R15" s="84"/>
    </row>
    <row r="16" spans="1:18">
      <c r="A16" s="124" t="s">
        <v>18</v>
      </c>
      <c r="B16" s="125"/>
      <c r="C16" s="125"/>
      <c r="D16" s="146"/>
      <c r="E16" s="157"/>
      <c r="F16" s="146"/>
      <c r="G16" s="87"/>
      <c r="H16" s="146"/>
      <c r="I16" s="87"/>
      <c r="J16" s="146"/>
      <c r="K16" s="87"/>
      <c r="L16" s="150"/>
      <c r="M16" s="87"/>
      <c r="N16" s="145">
        <v>421</v>
      </c>
      <c r="O16" s="88"/>
      <c r="P16" s="155">
        <f>SUM(D16+F16+H16+J16+L16+N16)</f>
        <v>421</v>
      </c>
      <c r="Q16" s="158"/>
      <c r="R16" s="84"/>
    </row>
    <row r="17" spans="1:18">
      <c r="A17" s="164" t="s">
        <v>51</v>
      </c>
      <c r="B17" s="165"/>
      <c r="C17" s="165"/>
      <c r="D17" s="167">
        <f>SUM(D5:D16)</f>
        <v>231</v>
      </c>
      <c r="E17" s="168">
        <f>SUM(E5:E16)</f>
        <v>1535</v>
      </c>
      <c r="F17" s="169">
        <f t="shared" ref="F17:Q17" si="6">SUM(F5:F16)</f>
        <v>173</v>
      </c>
      <c r="G17" s="168">
        <f t="shared" si="6"/>
        <v>1700</v>
      </c>
      <c r="H17" s="170">
        <f t="shared" si="6"/>
        <v>78</v>
      </c>
      <c r="I17" s="168">
        <f t="shared" si="6"/>
        <v>1890</v>
      </c>
      <c r="J17" s="169">
        <f t="shared" si="6"/>
        <v>125</v>
      </c>
      <c r="K17" s="168">
        <f t="shared" si="6"/>
        <v>2145</v>
      </c>
      <c r="L17" s="170">
        <f t="shared" si="6"/>
        <v>146</v>
      </c>
      <c r="M17" s="168">
        <f t="shared" si="6"/>
        <v>3445</v>
      </c>
      <c r="N17" s="170">
        <f t="shared" si="6"/>
        <v>421</v>
      </c>
      <c r="O17" s="171">
        <f t="shared" si="6"/>
        <v>0</v>
      </c>
      <c r="P17" s="172">
        <f t="shared" si="6"/>
        <v>1174</v>
      </c>
      <c r="Q17" s="173">
        <f t="shared" si="6"/>
        <v>10715</v>
      </c>
      <c r="R17" s="84"/>
    </row>
    <row r="18" spans="1:18">
      <c r="A18" s="159" t="s">
        <v>49</v>
      </c>
      <c r="B18" s="160"/>
      <c r="C18" s="160"/>
      <c r="D18" s="202"/>
      <c r="E18" s="25"/>
      <c r="F18" s="202">
        <v>3</v>
      </c>
      <c r="G18" s="27">
        <v>300</v>
      </c>
      <c r="H18" s="202">
        <v>18</v>
      </c>
      <c r="I18" s="27">
        <v>1800</v>
      </c>
      <c r="J18" s="202">
        <v>24</v>
      </c>
      <c r="K18" s="27">
        <v>2400</v>
      </c>
      <c r="L18" s="195">
        <v>2</v>
      </c>
      <c r="M18" s="27">
        <v>180</v>
      </c>
      <c r="N18" s="162">
        <v>5</v>
      </c>
      <c r="O18" s="163"/>
      <c r="P18" s="156">
        <f>SUM(N18+L18+J18+H18+F18+D18)</f>
        <v>52</v>
      </c>
      <c r="Q18" s="21">
        <f>SUM(M18+K18+I18+G18+E18)</f>
        <v>4680</v>
      </c>
      <c r="R18" s="84"/>
    </row>
    <row r="19" spans="1:18">
      <c r="A19" s="159" t="s">
        <v>54</v>
      </c>
      <c r="B19" s="160"/>
      <c r="C19" s="160"/>
      <c r="D19" s="202">
        <v>1</v>
      </c>
      <c r="E19" s="25">
        <v>150</v>
      </c>
      <c r="F19" s="202"/>
      <c r="G19" s="27"/>
      <c r="H19" s="202"/>
      <c r="I19" s="27"/>
      <c r="J19" s="202"/>
      <c r="K19" s="27"/>
      <c r="L19" s="195"/>
      <c r="M19" s="27"/>
      <c r="N19" s="162"/>
      <c r="O19" s="163"/>
      <c r="P19" s="156">
        <f>SUM(N19+L19+J19+H19+F19+D19)</f>
        <v>1</v>
      </c>
      <c r="Q19" s="21">
        <f>SUM(M19+K19+I19+G19+E19)</f>
        <v>150</v>
      </c>
      <c r="R19" s="84"/>
    </row>
    <row r="20" spans="1:18">
      <c r="A20" s="124" t="s">
        <v>50</v>
      </c>
      <c r="B20" s="125" t="s">
        <v>1</v>
      </c>
      <c r="C20" s="125"/>
      <c r="D20" s="202"/>
      <c r="E20" s="27">
        <v>190</v>
      </c>
      <c r="F20" s="149"/>
      <c r="G20" s="27">
        <v>100</v>
      </c>
      <c r="H20" s="149"/>
      <c r="I20" s="27">
        <v>150</v>
      </c>
      <c r="J20" s="149"/>
      <c r="K20" s="27">
        <v>340</v>
      </c>
      <c r="L20" s="144"/>
      <c r="M20" s="27">
        <v>410</v>
      </c>
      <c r="N20" s="144"/>
      <c r="O20" s="27">
        <v>790</v>
      </c>
      <c r="P20" s="156">
        <f>SUM(N20+L20+J20+H20+F20+D20)</f>
        <v>0</v>
      </c>
      <c r="Q20" s="21">
        <f>SUM(M20+K20+I20+G20+E20+O20)</f>
        <v>1980</v>
      </c>
      <c r="R20" s="84"/>
    </row>
    <row r="21" spans="1:18" ht="15" thickBot="1">
      <c r="A21" s="166" t="s">
        <v>52</v>
      </c>
      <c r="B21" s="111"/>
      <c r="C21" s="111"/>
      <c r="D21" s="148">
        <f t="shared" ref="D21:P21" si="7">SUM(D17:D20)</f>
        <v>232</v>
      </c>
      <c r="E21" s="129">
        <f t="shared" si="7"/>
        <v>1875</v>
      </c>
      <c r="F21" s="148">
        <f t="shared" si="7"/>
        <v>176</v>
      </c>
      <c r="G21" s="129">
        <f t="shared" si="7"/>
        <v>2100</v>
      </c>
      <c r="H21" s="148">
        <f t="shared" si="7"/>
        <v>96</v>
      </c>
      <c r="I21" s="129">
        <f t="shared" si="7"/>
        <v>3840</v>
      </c>
      <c r="J21" s="148">
        <f t="shared" si="7"/>
        <v>149</v>
      </c>
      <c r="K21" s="129">
        <f t="shared" si="7"/>
        <v>4885</v>
      </c>
      <c r="L21" s="151">
        <f t="shared" si="7"/>
        <v>148</v>
      </c>
      <c r="M21" s="129">
        <f t="shared" si="7"/>
        <v>4035</v>
      </c>
      <c r="N21" s="151">
        <f t="shared" si="7"/>
        <v>426</v>
      </c>
      <c r="O21" s="129">
        <f t="shared" si="7"/>
        <v>790</v>
      </c>
      <c r="P21" s="151">
        <f t="shared" si="7"/>
        <v>1227</v>
      </c>
      <c r="Q21" s="129">
        <f>SUM(Q17:Q20)</f>
        <v>17525</v>
      </c>
      <c r="R21" s="84"/>
    </row>
    <row r="22" spans="1:18" s="89" customFormat="1" ht="12.75" customHeight="1" thickTop="1">
      <c r="A22" s="109"/>
      <c r="B22" s="110"/>
      <c r="C22" s="110"/>
      <c r="D22" s="390" t="s">
        <v>45</v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2"/>
      <c r="P22" s="339" t="s">
        <v>35</v>
      </c>
      <c r="Q22" s="340"/>
      <c r="R22" s="79" t="s">
        <v>36</v>
      </c>
    </row>
    <row r="23" spans="1:18" ht="11.25" customHeight="1">
      <c r="A23" s="74"/>
      <c r="B23" s="23"/>
      <c r="C23" s="23"/>
      <c r="D23" s="90" t="s">
        <v>25</v>
      </c>
      <c r="E23" s="90" t="s">
        <v>26</v>
      </c>
      <c r="F23" s="91" t="s">
        <v>27</v>
      </c>
      <c r="G23" s="91" t="s">
        <v>26</v>
      </c>
      <c r="H23" s="91" t="s">
        <v>25</v>
      </c>
      <c r="I23" s="91" t="s">
        <v>26</v>
      </c>
      <c r="J23" s="91" t="s">
        <v>25</v>
      </c>
      <c r="K23" s="91" t="s">
        <v>26</v>
      </c>
      <c r="L23" s="91" t="s">
        <v>25</v>
      </c>
      <c r="M23" s="91" t="s">
        <v>26</v>
      </c>
      <c r="N23" s="91" t="s">
        <v>25</v>
      </c>
      <c r="O23" s="92" t="s">
        <v>26</v>
      </c>
      <c r="P23" s="93" t="s">
        <v>25</v>
      </c>
      <c r="Q23" s="94" t="s">
        <v>26</v>
      </c>
      <c r="R23" s="80"/>
    </row>
    <row r="24" spans="1:18">
      <c r="A24" s="3" t="s">
        <v>7</v>
      </c>
      <c r="B24" s="23"/>
      <c r="C24" s="23"/>
      <c r="D24" s="199">
        <v>1</v>
      </c>
      <c r="E24" s="58"/>
      <c r="F24" s="200"/>
      <c r="G24" s="59"/>
      <c r="H24" s="200"/>
      <c r="I24" s="59"/>
      <c r="J24" s="199"/>
      <c r="K24" s="58"/>
      <c r="L24" s="199"/>
      <c r="M24" s="59"/>
      <c r="N24" s="60"/>
      <c r="O24" s="65">
        <v>22</v>
      </c>
      <c r="P24" s="69">
        <f t="shared" ref="P24:Q31" si="8">SUM(D24+F24+H24+J24+L24+N24)</f>
        <v>1</v>
      </c>
      <c r="Q24" s="62">
        <f t="shared" si="8"/>
        <v>22</v>
      </c>
      <c r="R24" s="323">
        <f>SUM(P24:Q25)</f>
        <v>380</v>
      </c>
    </row>
    <row r="25" spans="1:18" ht="15" customHeight="1">
      <c r="A25" s="4" t="s">
        <v>8</v>
      </c>
      <c r="B25" s="23"/>
      <c r="C25" s="23"/>
      <c r="D25" s="6">
        <v>148</v>
      </c>
      <c r="E25" s="7"/>
      <c r="F25" s="6">
        <v>109</v>
      </c>
      <c r="G25" s="7"/>
      <c r="H25" s="6">
        <v>17</v>
      </c>
      <c r="I25" s="7"/>
      <c r="J25" s="198">
        <v>12</v>
      </c>
      <c r="K25" s="7"/>
      <c r="L25" s="6">
        <v>20</v>
      </c>
      <c r="M25" s="7"/>
      <c r="N25" s="198"/>
      <c r="O25" s="66">
        <v>51</v>
      </c>
      <c r="P25" s="70">
        <f t="shared" si="8"/>
        <v>306</v>
      </c>
      <c r="Q25" s="63">
        <f t="shared" si="8"/>
        <v>51</v>
      </c>
      <c r="R25" s="324"/>
    </row>
    <row r="26" spans="1:18">
      <c r="A26" s="4" t="s">
        <v>9</v>
      </c>
      <c r="B26" s="23"/>
      <c r="C26" s="23"/>
      <c r="D26" s="6">
        <v>2</v>
      </c>
      <c r="E26" s="7"/>
      <c r="F26" s="6">
        <v>7</v>
      </c>
      <c r="G26" s="7"/>
      <c r="H26" s="6"/>
      <c r="I26" s="7"/>
      <c r="J26" s="198"/>
      <c r="K26" s="7"/>
      <c r="L26" s="6">
        <v>3</v>
      </c>
      <c r="M26" s="9"/>
      <c r="N26" s="198"/>
      <c r="O26" s="66">
        <v>16</v>
      </c>
      <c r="P26" s="71">
        <f t="shared" si="8"/>
        <v>12</v>
      </c>
      <c r="Q26" s="63">
        <f t="shared" si="8"/>
        <v>16</v>
      </c>
      <c r="R26" s="325">
        <f>SUM(P26:Q27)</f>
        <v>124</v>
      </c>
    </row>
    <row r="27" spans="1:18" ht="15" customHeight="1">
      <c r="A27" s="4" t="s">
        <v>10</v>
      </c>
      <c r="B27" s="23"/>
      <c r="C27" s="23"/>
      <c r="D27" s="6"/>
      <c r="E27" s="7"/>
      <c r="F27" s="6">
        <v>3</v>
      </c>
      <c r="G27" s="7"/>
      <c r="H27" s="6">
        <v>6</v>
      </c>
      <c r="I27" s="7"/>
      <c r="J27" s="198">
        <v>20</v>
      </c>
      <c r="K27" s="7"/>
      <c r="L27" s="6">
        <v>13</v>
      </c>
      <c r="M27" s="9"/>
      <c r="N27" s="198"/>
      <c r="O27" s="66">
        <v>54</v>
      </c>
      <c r="P27" s="71">
        <f t="shared" si="8"/>
        <v>42</v>
      </c>
      <c r="Q27" s="63">
        <f t="shared" si="8"/>
        <v>54</v>
      </c>
      <c r="R27" s="326"/>
    </row>
    <row r="28" spans="1:18">
      <c r="A28" s="4" t="s">
        <v>11</v>
      </c>
      <c r="B28" s="23"/>
      <c r="C28" s="23"/>
      <c r="D28" s="6">
        <v>17</v>
      </c>
      <c r="E28" s="7"/>
      <c r="F28" s="6">
        <v>3</v>
      </c>
      <c r="G28" s="7"/>
      <c r="H28" s="6">
        <v>1</v>
      </c>
      <c r="I28" s="7"/>
      <c r="J28" s="198">
        <v>12</v>
      </c>
      <c r="K28" s="7"/>
      <c r="L28" s="6">
        <v>10</v>
      </c>
      <c r="M28" s="9"/>
      <c r="N28" s="198"/>
      <c r="O28" s="66">
        <v>56</v>
      </c>
      <c r="P28" s="71">
        <f t="shared" si="8"/>
        <v>43</v>
      </c>
      <c r="Q28" s="63">
        <f t="shared" si="8"/>
        <v>56</v>
      </c>
      <c r="R28" s="174">
        <f>SUM(P28:Q28)</f>
        <v>99</v>
      </c>
    </row>
    <row r="29" spans="1:18">
      <c r="A29" s="4" t="s">
        <v>12</v>
      </c>
      <c r="B29" s="23"/>
      <c r="C29" s="23"/>
      <c r="D29" s="6">
        <v>50</v>
      </c>
      <c r="E29" s="7">
        <v>5</v>
      </c>
      <c r="F29" s="6">
        <v>47</v>
      </c>
      <c r="G29" s="7">
        <v>2</v>
      </c>
      <c r="H29" s="6">
        <v>44</v>
      </c>
      <c r="I29" s="7">
        <v>1</v>
      </c>
      <c r="J29" s="198">
        <v>35</v>
      </c>
      <c r="K29" s="7"/>
      <c r="L29" s="6">
        <v>93</v>
      </c>
      <c r="M29" s="9"/>
      <c r="N29" s="198"/>
      <c r="O29" s="66">
        <v>183</v>
      </c>
      <c r="P29" s="71">
        <f t="shared" si="8"/>
        <v>269</v>
      </c>
      <c r="Q29" s="63">
        <f t="shared" si="8"/>
        <v>191</v>
      </c>
      <c r="R29" s="174">
        <f>SUM(P29:Q29)</f>
        <v>460</v>
      </c>
    </row>
    <row r="30" spans="1:18">
      <c r="A30" s="4" t="s">
        <v>44</v>
      </c>
      <c r="B30" s="23"/>
      <c r="C30" s="23"/>
      <c r="D30" s="17">
        <v>8</v>
      </c>
      <c r="E30" s="34"/>
      <c r="F30" s="17">
        <v>2</v>
      </c>
      <c r="G30" s="34"/>
      <c r="H30" s="17">
        <v>9</v>
      </c>
      <c r="I30" s="34"/>
      <c r="J30" s="35">
        <v>46</v>
      </c>
      <c r="K30" s="34"/>
      <c r="L30" s="17">
        <v>7</v>
      </c>
      <c r="M30" s="31"/>
      <c r="N30" s="35"/>
      <c r="O30" s="67">
        <v>39</v>
      </c>
      <c r="P30" s="72">
        <f t="shared" si="8"/>
        <v>72</v>
      </c>
      <c r="Q30" s="64">
        <f t="shared" si="8"/>
        <v>39</v>
      </c>
      <c r="R30" s="175">
        <f>SUM(P30:Q30)</f>
        <v>111</v>
      </c>
    </row>
    <row r="31" spans="1:18" ht="15" thickBot="1">
      <c r="A31" s="114"/>
      <c r="B31" s="111"/>
      <c r="C31" s="111"/>
      <c r="D31" s="37">
        <f t="shared" ref="D31:N31" si="9">SUM(D24:D30)</f>
        <v>226</v>
      </c>
      <c r="E31" s="38">
        <f t="shared" si="9"/>
        <v>5</v>
      </c>
      <c r="F31" s="32">
        <f t="shared" si="9"/>
        <v>171</v>
      </c>
      <c r="G31" s="39">
        <f t="shared" si="9"/>
        <v>2</v>
      </c>
      <c r="H31" s="32">
        <f t="shared" si="9"/>
        <v>77</v>
      </c>
      <c r="I31" s="39">
        <f t="shared" si="9"/>
        <v>1</v>
      </c>
      <c r="J31" s="40">
        <f t="shared" si="9"/>
        <v>125</v>
      </c>
      <c r="K31" s="39">
        <f t="shared" si="9"/>
        <v>0</v>
      </c>
      <c r="L31" s="40">
        <f t="shared" si="9"/>
        <v>146</v>
      </c>
      <c r="M31" s="38">
        <f t="shared" si="9"/>
        <v>0</v>
      </c>
      <c r="N31" s="40">
        <f t="shared" si="9"/>
        <v>0</v>
      </c>
      <c r="O31" s="68">
        <f>SUM(O24:O30)</f>
        <v>421</v>
      </c>
      <c r="P31" s="73">
        <f>SUM(P24:P30)</f>
        <v>745</v>
      </c>
      <c r="Q31" s="33">
        <f t="shared" si="8"/>
        <v>429</v>
      </c>
      <c r="R31" s="61">
        <f>SUM(P31:Q31)</f>
        <v>1174</v>
      </c>
    </row>
    <row r="32" spans="1:18" ht="15" thickTop="1">
      <c r="A32" s="112" t="s">
        <v>13</v>
      </c>
      <c r="B32" s="113"/>
      <c r="C32" s="113"/>
      <c r="D32" s="341"/>
      <c r="E32" s="341"/>
      <c r="F32" s="342"/>
      <c r="G32" s="342"/>
      <c r="H32" s="342"/>
      <c r="I32" s="342"/>
      <c r="J32" s="345"/>
      <c r="K32" s="346"/>
      <c r="L32" s="345"/>
      <c r="M32" s="345"/>
      <c r="N32" s="345"/>
      <c r="O32" s="347"/>
      <c r="P32" s="348">
        <f>SUM(D32:O32)</f>
        <v>0</v>
      </c>
      <c r="Q32" s="349"/>
      <c r="R32" s="84"/>
    </row>
    <row r="33" spans="1:18">
      <c r="A33" s="75" t="s">
        <v>14</v>
      </c>
      <c r="B33" s="23"/>
      <c r="C33" s="23"/>
      <c r="D33" s="332"/>
      <c r="E33" s="356"/>
      <c r="F33" s="355"/>
      <c r="G33" s="355"/>
      <c r="H33" s="355">
        <v>5</v>
      </c>
      <c r="I33" s="355"/>
      <c r="J33" s="332"/>
      <c r="K33" s="356"/>
      <c r="L33" s="332"/>
      <c r="M33" s="356"/>
      <c r="N33" s="332"/>
      <c r="O33" s="333"/>
      <c r="P33" s="343">
        <f t="shared" ref="P33:P38" si="10">SUM(D33:O33)</f>
        <v>5</v>
      </c>
      <c r="Q33" s="344"/>
      <c r="R33" s="130">
        <f>SUM(O24:O30)</f>
        <v>421</v>
      </c>
    </row>
    <row r="34" spans="1:18">
      <c r="A34" s="3" t="s">
        <v>15</v>
      </c>
      <c r="B34" s="23"/>
      <c r="C34" s="23"/>
      <c r="D34" s="355"/>
      <c r="E34" s="355"/>
      <c r="F34" s="355">
        <v>1</v>
      </c>
      <c r="G34" s="355"/>
      <c r="H34" s="355">
        <v>2</v>
      </c>
      <c r="I34" s="355"/>
      <c r="J34" s="332"/>
      <c r="K34" s="356"/>
      <c r="L34" s="355">
        <v>4</v>
      </c>
      <c r="M34" s="355"/>
      <c r="N34" s="332"/>
      <c r="O34" s="333"/>
      <c r="P34" s="343">
        <f t="shared" si="10"/>
        <v>7</v>
      </c>
      <c r="Q34" s="344"/>
      <c r="R34" s="84"/>
    </row>
    <row r="35" spans="1:18">
      <c r="A35" s="3" t="s">
        <v>16</v>
      </c>
      <c r="B35" s="23"/>
      <c r="C35" s="23"/>
      <c r="D35" s="355">
        <v>2</v>
      </c>
      <c r="E35" s="355"/>
      <c r="F35" s="355">
        <v>2</v>
      </c>
      <c r="G35" s="355"/>
      <c r="H35" s="355"/>
      <c r="I35" s="355"/>
      <c r="J35" s="332"/>
      <c r="K35" s="356"/>
      <c r="L35" s="332"/>
      <c r="M35" s="332"/>
      <c r="N35" s="332"/>
      <c r="O35" s="333"/>
      <c r="P35" s="343">
        <f t="shared" si="10"/>
        <v>4</v>
      </c>
      <c r="Q35" s="344"/>
      <c r="R35" s="84"/>
    </row>
    <row r="36" spans="1:18">
      <c r="A36" s="76" t="s">
        <v>17</v>
      </c>
      <c r="B36" s="23"/>
      <c r="C36" s="23"/>
      <c r="D36" s="355">
        <v>3</v>
      </c>
      <c r="E36" s="355"/>
      <c r="F36" s="355"/>
      <c r="G36" s="355"/>
      <c r="H36" s="355"/>
      <c r="I36" s="355"/>
      <c r="J36" s="332"/>
      <c r="K36" s="332"/>
      <c r="L36" s="332"/>
      <c r="M36" s="332"/>
      <c r="N36" s="332"/>
      <c r="O36" s="333"/>
      <c r="P36" s="343">
        <f t="shared" si="10"/>
        <v>3</v>
      </c>
      <c r="Q36" s="344"/>
      <c r="R36" s="84"/>
    </row>
    <row r="37" spans="1:18" ht="15">
      <c r="A37" s="76" t="s">
        <v>2</v>
      </c>
      <c r="B37" s="23"/>
      <c r="C37" s="23"/>
      <c r="D37" s="360">
        <v>161</v>
      </c>
      <c r="E37" s="361"/>
      <c r="F37" s="360"/>
      <c r="G37" s="361"/>
      <c r="H37" s="360"/>
      <c r="I37" s="361"/>
      <c r="J37" s="364"/>
      <c r="K37" s="365"/>
      <c r="L37" s="364"/>
      <c r="M37" s="365"/>
      <c r="N37" s="364"/>
      <c r="O37" s="366"/>
      <c r="P37" s="343">
        <f t="shared" si="10"/>
        <v>161</v>
      </c>
      <c r="Q37" s="344"/>
      <c r="R37" s="119"/>
    </row>
    <row r="38" spans="1:18" ht="15" thickBot="1">
      <c r="A38" s="76"/>
      <c r="B38" s="23"/>
      <c r="C38" s="23"/>
      <c r="D38" s="357">
        <f>SUM(D32:E37)</f>
        <v>166</v>
      </c>
      <c r="E38" s="357"/>
      <c r="F38" s="357">
        <f>SUM(F32:G37)</f>
        <v>3</v>
      </c>
      <c r="G38" s="357"/>
      <c r="H38" s="357">
        <f>SUM(H32:I37)</f>
        <v>7</v>
      </c>
      <c r="I38" s="357"/>
      <c r="J38" s="357">
        <f>SUM(J32:K37)</f>
        <v>0</v>
      </c>
      <c r="K38" s="357"/>
      <c r="L38" s="357">
        <f>SUM(L32:M37)</f>
        <v>4</v>
      </c>
      <c r="M38" s="357"/>
      <c r="N38" s="357">
        <f>SUM(N32:O37)</f>
        <v>0</v>
      </c>
      <c r="O38" s="357"/>
      <c r="P38" s="358">
        <f t="shared" si="10"/>
        <v>180</v>
      </c>
      <c r="Q38" s="359"/>
      <c r="R38" s="120">
        <f>SUM(D38:O38)</f>
        <v>180</v>
      </c>
    </row>
    <row r="39" spans="1:18" ht="15.75" thickTop="1">
      <c r="A39" s="370" t="s">
        <v>29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3"/>
      <c r="R39" s="121"/>
    </row>
    <row r="40" spans="1:18" ht="15">
      <c r="A40" s="374" t="s">
        <v>40</v>
      </c>
      <c r="B40" s="375"/>
      <c r="C40" s="375"/>
      <c r="D40" s="43">
        <f>SUM(D8+D9+D14+D15+D5+D7+D6+D16)</f>
        <v>193</v>
      </c>
      <c r="E40" s="43"/>
      <c r="F40" s="43">
        <f t="shared" ref="F40:N40" si="11">SUM(F8+F9+F14+F15+F5+F7+F6+F16)</f>
        <v>147</v>
      </c>
      <c r="G40" s="43"/>
      <c r="H40" s="43">
        <f t="shared" si="11"/>
        <v>40</v>
      </c>
      <c r="I40" s="43"/>
      <c r="J40" s="43">
        <f t="shared" si="11"/>
        <v>24</v>
      </c>
      <c r="K40" s="43"/>
      <c r="L40" s="43">
        <f t="shared" si="11"/>
        <v>59</v>
      </c>
      <c r="M40" s="43"/>
      <c r="N40" s="43">
        <f t="shared" si="11"/>
        <v>421</v>
      </c>
      <c r="O40" s="43"/>
      <c r="P40" s="376">
        <f>SUM(D40+F40+H40+J40+L40+N40)</f>
        <v>884</v>
      </c>
      <c r="Q40" s="377"/>
      <c r="R40" s="121"/>
    </row>
    <row r="41" spans="1:18" ht="15">
      <c r="A41" s="378" t="s">
        <v>30</v>
      </c>
      <c r="B41" s="379"/>
      <c r="C41" s="379"/>
      <c r="D41" s="43">
        <f>SUM(D10+D11+D5+D14+D15+D16+D7+D6)</f>
        <v>197</v>
      </c>
      <c r="E41" s="43"/>
      <c r="F41" s="43">
        <f t="shared" ref="F41:N41" si="12">SUM(F10+F11+F5+F14+F15+F16+F7+F6)</f>
        <v>151</v>
      </c>
      <c r="G41" s="43"/>
      <c r="H41" s="43">
        <f t="shared" si="12"/>
        <v>46</v>
      </c>
      <c r="I41" s="43"/>
      <c r="J41" s="43">
        <f t="shared" si="12"/>
        <v>35</v>
      </c>
      <c r="K41" s="43"/>
      <c r="L41" s="43">
        <f t="shared" si="12"/>
        <v>72</v>
      </c>
      <c r="M41" s="43"/>
      <c r="N41" s="43">
        <f t="shared" si="12"/>
        <v>421</v>
      </c>
      <c r="O41" s="43"/>
      <c r="P41" s="376">
        <f>SUM(D41+F41+H41+J41+L41+N41)</f>
        <v>922</v>
      </c>
      <c r="Q41" s="377"/>
      <c r="R41" s="121"/>
    </row>
    <row r="42" spans="1:18" ht="15">
      <c r="A42" s="380" t="s">
        <v>31</v>
      </c>
      <c r="B42" s="381"/>
      <c r="C42" s="381"/>
      <c r="D42" s="44">
        <f>SUM(D12+D13+D14+D15+D16+D5+D7+D6)</f>
        <v>227</v>
      </c>
      <c r="E42" s="44"/>
      <c r="F42" s="44">
        <f t="shared" ref="F42:N42" si="13">SUM(F12+F13+F14+F15+F16+F5+F7+F6)</f>
        <v>169</v>
      </c>
      <c r="G42" s="44"/>
      <c r="H42" s="44">
        <f t="shared" si="13"/>
        <v>72</v>
      </c>
      <c r="I42" s="44"/>
      <c r="J42" s="44">
        <f t="shared" si="13"/>
        <v>112</v>
      </c>
      <c r="K42" s="44"/>
      <c r="L42" s="44">
        <f t="shared" si="13"/>
        <v>133</v>
      </c>
      <c r="M42" s="44"/>
      <c r="N42" s="44">
        <f t="shared" si="13"/>
        <v>421</v>
      </c>
      <c r="O42" s="44"/>
      <c r="P42" s="382">
        <f>SUM(D42+F42+H42+J42+L42+N42)</f>
        <v>1134</v>
      </c>
      <c r="Q42" s="383"/>
      <c r="R42" s="121"/>
    </row>
    <row r="43" spans="1:18">
      <c r="A43" s="41" t="s">
        <v>32</v>
      </c>
      <c r="B43" s="18"/>
      <c r="C43" s="19"/>
      <c r="D43" s="45">
        <f>SUM(D40:D42)</f>
        <v>617</v>
      </c>
      <c r="E43" s="46"/>
      <c r="F43" s="45">
        <f>SUM(F40:F42)</f>
        <v>467</v>
      </c>
      <c r="G43" s="47"/>
      <c r="H43" s="45">
        <f>SUM(H40:H42)</f>
        <v>158</v>
      </c>
      <c r="I43" s="46"/>
      <c r="J43" s="45">
        <f>SUM(J40:J42)</f>
        <v>171</v>
      </c>
      <c r="K43" s="46"/>
      <c r="L43" s="45">
        <f>SUM(L40:L42)</f>
        <v>264</v>
      </c>
      <c r="M43" s="46"/>
      <c r="N43" s="45">
        <f>SUM(N40:N42)</f>
        <v>1263</v>
      </c>
      <c r="O43" s="46"/>
      <c r="P43" s="362">
        <f>SUM(P40:P42)</f>
        <v>2940</v>
      </c>
      <c r="Q43" s="363"/>
      <c r="R43" s="120">
        <f>SUM(D43:N43)</f>
        <v>2940</v>
      </c>
    </row>
    <row r="44" spans="1:18" ht="12" customHeight="1">
      <c r="A44" s="77"/>
      <c r="B44" s="95"/>
      <c r="C44" s="95"/>
      <c r="D44" s="367" t="s">
        <v>46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95"/>
      <c r="Q44" s="95"/>
      <c r="R44" s="121"/>
    </row>
    <row r="45" spans="1:18" ht="15">
      <c r="A45" s="55" t="s">
        <v>37</v>
      </c>
      <c r="B45" s="56"/>
      <c r="C45" s="57"/>
      <c r="D45" s="97"/>
      <c r="E45" s="98"/>
      <c r="F45" s="97"/>
      <c r="G45" s="98"/>
      <c r="H45" s="97"/>
      <c r="I45" s="98"/>
      <c r="J45" s="97">
        <v>52</v>
      </c>
      <c r="K45" s="98"/>
      <c r="L45" s="97">
        <v>12</v>
      </c>
      <c r="M45" s="99"/>
      <c r="N45" s="97"/>
      <c r="O45" s="100"/>
      <c r="P45" s="101">
        <f>SUM(D45+F45+H45+J45+L45+N45)</f>
        <v>64</v>
      </c>
      <c r="Q45" s="53"/>
      <c r="R45" s="121"/>
    </row>
    <row r="46" spans="1:18" ht="15">
      <c r="A46" s="48" t="s">
        <v>38</v>
      </c>
      <c r="B46" s="49"/>
      <c r="C46" s="50"/>
      <c r="D46" s="102"/>
      <c r="E46" s="103"/>
      <c r="F46" s="102"/>
      <c r="G46" s="103"/>
      <c r="H46" s="102"/>
      <c r="I46" s="103"/>
      <c r="J46" s="102">
        <v>87</v>
      </c>
      <c r="K46" s="103"/>
      <c r="L46" s="102"/>
      <c r="M46" s="104"/>
      <c r="N46" s="102"/>
      <c r="O46" s="105"/>
      <c r="P46" s="106">
        <f>SUM(D46+F46+H46+J46+L46+N46)</f>
        <v>87</v>
      </c>
      <c r="Q46" s="51"/>
      <c r="R46" s="121"/>
    </row>
    <row r="47" spans="1:18" ht="15">
      <c r="A47" s="48" t="s">
        <v>42</v>
      </c>
      <c r="B47" s="49"/>
      <c r="C47" s="50"/>
      <c r="D47" s="102"/>
      <c r="E47" s="103"/>
      <c r="F47" s="102"/>
      <c r="G47" s="103"/>
      <c r="H47" s="102">
        <v>178</v>
      </c>
      <c r="I47" s="103"/>
      <c r="J47" s="102"/>
      <c r="K47" s="103"/>
      <c r="L47" s="102"/>
      <c r="M47" s="104"/>
      <c r="N47" s="102"/>
      <c r="O47" s="105"/>
      <c r="P47" s="106">
        <f>SUM(D47+F47+H47+J47+L47+N47)</f>
        <v>178</v>
      </c>
      <c r="Q47" s="51"/>
      <c r="R47" s="121"/>
    </row>
    <row r="48" spans="1:18" ht="13.5" customHeight="1">
      <c r="A48" s="52" t="s">
        <v>47</v>
      </c>
      <c r="B48" s="49"/>
      <c r="C48" s="50"/>
      <c r="D48" s="102"/>
      <c r="E48" s="103"/>
      <c r="F48" s="102"/>
      <c r="G48" s="103"/>
      <c r="H48" s="102"/>
      <c r="I48" s="103"/>
      <c r="J48" s="102"/>
      <c r="K48" s="103"/>
      <c r="L48" s="102"/>
      <c r="M48" s="104"/>
      <c r="N48" s="102"/>
      <c r="O48" s="105"/>
      <c r="P48" s="106">
        <f>SUM(D48+F48+H48+J48+L48+N48)</f>
        <v>0</v>
      </c>
      <c r="Q48" s="51"/>
      <c r="R48" s="121"/>
    </row>
    <row r="49" spans="1:18" ht="15" thickBot="1">
      <c r="A49" s="115" t="s">
        <v>43</v>
      </c>
      <c r="B49" s="116"/>
      <c r="C49" s="117"/>
      <c r="D49" s="118">
        <f>SUM(D45:D48)</f>
        <v>0</v>
      </c>
      <c r="E49" s="118"/>
      <c r="F49" s="118">
        <f>SUM(F45:F48)</f>
        <v>0</v>
      </c>
      <c r="G49" s="118"/>
      <c r="H49" s="118">
        <f>SUM(H45:H48)</f>
        <v>178</v>
      </c>
      <c r="I49" s="118"/>
      <c r="J49" s="118">
        <f>SUM(J45:J48)</f>
        <v>139</v>
      </c>
      <c r="K49" s="118"/>
      <c r="L49" s="118">
        <f>SUM(L45:L48)</f>
        <v>12</v>
      </c>
      <c r="M49" s="118"/>
      <c r="N49" s="118">
        <f>SUM(N45:N48)</f>
        <v>0</v>
      </c>
      <c r="O49" s="107"/>
      <c r="P49" s="108">
        <f>SUM(P45:P48)</f>
        <v>329</v>
      </c>
      <c r="Q49" s="54"/>
      <c r="R49" s="122">
        <f>SUM(D49:O49)</f>
        <v>329</v>
      </c>
    </row>
    <row r="50" spans="1:18" ht="10.5" customHeight="1" thickTop="1">
      <c r="A50" s="78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123"/>
    </row>
  </sheetData>
  <mergeCells count="78">
    <mergeCell ref="A42:C42"/>
    <mergeCell ref="P42:Q42"/>
    <mergeCell ref="P43:Q43"/>
    <mergeCell ref="D44:O44"/>
    <mergeCell ref="P38:Q38"/>
    <mergeCell ref="A39:Q39"/>
    <mergeCell ref="A40:C40"/>
    <mergeCell ref="P40:Q40"/>
    <mergeCell ref="A41:C41"/>
    <mergeCell ref="P41:Q41"/>
    <mergeCell ref="D38:E38"/>
    <mergeCell ref="F38:G38"/>
    <mergeCell ref="H38:I38"/>
    <mergeCell ref="J38:K38"/>
    <mergeCell ref="L38:M38"/>
    <mergeCell ref="N38:O38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D22:O22"/>
    <mergeCell ref="P22:Q22"/>
    <mergeCell ref="R24:R25"/>
    <mergeCell ref="R26:R27"/>
    <mergeCell ref="D32:E32"/>
    <mergeCell ref="F32:G32"/>
    <mergeCell ref="H32:I32"/>
    <mergeCell ref="J32:K32"/>
    <mergeCell ref="L32:M32"/>
    <mergeCell ref="N32:O32"/>
    <mergeCell ref="P32:Q32"/>
    <mergeCell ref="P1:Q1"/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</mergeCells>
  <pageMargins left="0.39370078740157483" right="0.39370078740157483" top="0.39370078740157483" bottom="0.3937007874015748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63</vt:i4>
      </vt:variant>
    </vt:vector>
  </HeadingPairs>
  <TitlesOfParts>
    <vt:vector size="63" baseType="lpstr">
      <vt:lpstr>3-ENE</vt:lpstr>
      <vt:lpstr>10 ENE</vt:lpstr>
      <vt:lpstr>17 ENE</vt:lpstr>
      <vt:lpstr>24 ENE</vt:lpstr>
      <vt:lpstr>31 ENE</vt:lpstr>
      <vt:lpstr>7-FEB</vt:lpstr>
      <vt:lpstr>14-FEB</vt:lpstr>
      <vt:lpstr>21-FEB</vt:lpstr>
      <vt:lpstr>28-FEB</vt:lpstr>
      <vt:lpstr>29-FEB</vt:lpstr>
      <vt:lpstr>6-MAR</vt:lpstr>
      <vt:lpstr>13-MAR</vt:lpstr>
      <vt:lpstr>20-MAR</vt:lpstr>
      <vt:lpstr>27-MAR</vt:lpstr>
      <vt:lpstr>31-MAR</vt:lpstr>
      <vt:lpstr>3-ABR</vt:lpstr>
      <vt:lpstr>10-ABR</vt:lpstr>
      <vt:lpstr>17-ABR</vt:lpstr>
      <vt:lpstr>24-ABR</vt:lpstr>
      <vt:lpstr>30-ABR</vt:lpstr>
      <vt:lpstr>1-may</vt:lpstr>
      <vt:lpstr>8 may</vt:lpstr>
      <vt:lpstr>15 may</vt:lpstr>
      <vt:lpstr>22 may</vt:lpstr>
      <vt:lpstr>29-may</vt:lpstr>
      <vt:lpstr>31-may</vt:lpstr>
      <vt:lpstr>5 junio</vt:lpstr>
      <vt:lpstr>12-junio</vt:lpstr>
      <vt:lpstr>19-junio</vt:lpstr>
      <vt:lpstr>26-junio</vt:lpstr>
      <vt:lpstr>30-junio</vt:lpstr>
      <vt:lpstr>3-julio</vt:lpstr>
      <vt:lpstr>10-julio</vt:lpstr>
      <vt:lpstr>17 julio</vt:lpstr>
      <vt:lpstr>24 julio</vt:lpstr>
      <vt:lpstr>31 julio</vt:lpstr>
      <vt:lpstr>7-agosto</vt:lpstr>
      <vt:lpstr>14 agosto</vt:lpstr>
      <vt:lpstr>21 agosto</vt:lpstr>
      <vt:lpstr>28 agosto</vt:lpstr>
      <vt:lpstr>31 agosto</vt:lpstr>
      <vt:lpstr>4 sept</vt:lpstr>
      <vt:lpstr>11 sept</vt:lpstr>
      <vt:lpstr>18-sept</vt:lpstr>
      <vt:lpstr>25 sept</vt:lpstr>
      <vt:lpstr>30 sept</vt:lpstr>
      <vt:lpstr>2 oct</vt:lpstr>
      <vt:lpstr>9 oct</vt:lpstr>
      <vt:lpstr>16 oct</vt:lpstr>
      <vt:lpstr>23 oct</vt:lpstr>
      <vt:lpstr>30 oct</vt:lpstr>
      <vt:lpstr>31 oct</vt:lpstr>
      <vt:lpstr>6 nov</vt:lpstr>
      <vt:lpstr>13 nov</vt:lpstr>
      <vt:lpstr>20 nov</vt:lpstr>
      <vt:lpstr>27-nov</vt:lpstr>
      <vt:lpstr>30 nov</vt:lpstr>
      <vt:lpstr>4 dic</vt:lpstr>
      <vt:lpstr>COMPL</vt:lpstr>
      <vt:lpstr>11-dic</vt:lpstr>
      <vt:lpstr>18 dic</vt:lpstr>
      <vt:lpstr>25 dic</vt:lpstr>
      <vt:lpstr>31 dic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2017-01-05T17:03:47Z</cp:lastPrinted>
  <dcterms:created xsi:type="dcterms:W3CDTF">2015-09-09T16:58:49Z</dcterms:created>
  <dcterms:modified xsi:type="dcterms:W3CDTF">2017-02-01T17:09:33Z</dcterms:modified>
</cp:coreProperties>
</file>