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<sst xmlns="http://schemas.openxmlformats.org/spreadsheetml/2006/main" count="39" uniqueCount="29">
  <si>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NOVIEMBRE 17 DE 2006  AL 31    DE   MARZO DE 2017</t>
  </si>
  <si>
    <t>EVENTOS</t>
  </si>
  <si>
    <t>PERSONAS ATENDIDAS</t>
  </si>
  <si>
    <t xml:space="preserve">    INAUGURACIONES</t>
  </si>
  <si>
    <t>PERSONAS</t>
  </si>
  <si>
    <t xml:space="preserve">    CONCIERTOS</t>
  </si>
  <si>
    <t xml:space="preserve">    PRESENTACIONES DE LIBRO</t>
  </si>
  <si>
    <t xml:space="preserve">    FUNCIONES DE TEATRO</t>
  </si>
  <si>
    <t>.</t>
  </si>
  <si>
    <t xml:space="preserve">    ARTE EN VIVO</t>
  </si>
  <si>
    <t xml:space="preserve">    PRESENTACIONES DE DANZA</t>
  </si>
  <si>
    <t xml:space="preserve">    FUNCIONES DE CINE</t>
  </si>
  <si>
    <t xml:space="preserve">    CONFERENCIAS</t>
  </si>
  <si>
    <t xml:space="preserve">    REUNIONES</t>
  </si>
  <si>
    <t xml:space="preserve">    EVENTOS VARIADOS</t>
  </si>
  <si>
    <t xml:space="preserve">    TALLERES</t>
  </si>
  <si>
    <t>PERSONAS EN MUSEOGRAFÍA</t>
  </si>
  <si>
    <t>Menores de 12 años</t>
  </si>
  <si>
    <t>Entre 12 y 18 años</t>
  </si>
  <si>
    <t>Entre 18 y 25 años</t>
  </si>
  <si>
    <t>Mayores de 25 años</t>
  </si>
  <si>
    <t>Adultos mayores</t>
  </si>
  <si>
    <t>ASISTENCIA GENERAL</t>
  </si>
  <si>
    <t>menores de 12 años</t>
  </si>
  <si>
    <t>entre 12 y 18 años</t>
  </si>
  <si>
    <t>entre 18 y 25 años</t>
  </si>
  <si>
    <t>mayores de 25 años</t>
  </si>
  <si>
    <t>adultos mayores</t>
  </si>
  <si>
    <t>PERSONAS ATENDIDAS  EN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</si>
</sst>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MS Reference Sans Serif"/>
      <family val="2"/>
    </font>
    <font>
      <sz val="12"/>
      <name val="Arial"/>
      <family val="2"/>
    </font>
    <font>
      <sz val="12"/>
      <name val="MS Reference Sans Serif"/>
      <family val="2"/>
    </font>
    <font>
      <sz val="8"/>
      <name val="Arial"/>
      <family val="2"/>
    </font>
    <font>
      <sz val="8"/>
      <name val="MS Reference Sans Serif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36"/>
      <name val="Arial"/>
      <family val="2"/>
    </font>
    <font>
      <sz val="12"/>
      <color indexed="36"/>
      <name val="MS Reference Sans Serif"/>
      <family val="2"/>
    </font>
    <font>
      <b/>
      <sz val="12"/>
      <color indexed="51"/>
      <name val="MS Reference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MS Reference Sans Serif"/>
      <family val="2"/>
    </font>
    <font>
      <b/>
      <sz val="12"/>
      <color theme="9" tint="0.5999900102615356"/>
      <name val="MS Reference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49" fillId="0" borderId="17" xfId="0" applyNumberFormat="1" applyFont="1" applyBorder="1" applyAlignment="1">
      <alignment/>
    </xf>
    <xf numFmtId="3" fontId="49" fillId="0" borderId="18" xfId="0" applyNumberFormat="1" applyFont="1" applyBorder="1" applyAlignment="1">
      <alignment/>
    </xf>
    <xf numFmtId="0" fontId="1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49" fillId="0" borderId="23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1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:L1"/>
    </sheetView>
  </sheetViews>
  <sheetFormatPr defaultColWidth="11.421875" defaultRowHeight="15"/>
  <sheetData>
    <row r="1" spans="1:14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2"/>
    </row>
    <row r="2" spans="1:14" ht="15.75">
      <c r="A2" s="3"/>
      <c r="B2" s="1"/>
      <c r="C2" s="1"/>
      <c r="D2" s="1"/>
      <c r="E2" s="1"/>
      <c r="F2" s="1"/>
      <c r="G2" s="4"/>
      <c r="H2" s="5"/>
      <c r="I2" s="6"/>
      <c r="J2" s="6"/>
      <c r="K2" s="6"/>
      <c r="L2" s="6"/>
      <c r="M2" s="6"/>
      <c r="N2" s="6"/>
    </row>
    <row r="3" spans="1:14" ht="15.75">
      <c r="A3" s="7"/>
      <c r="B3" s="8"/>
      <c r="C3" s="8"/>
      <c r="D3" s="8"/>
      <c r="E3" s="9"/>
      <c r="F3" s="9"/>
      <c r="G3" s="8"/>
      <c r="H3" s="5"/>
      <c r="I3" s="10"/>
      <c r="J3" s="10"/>
      <c r="K3" s="10"/>
      <c r="L3" s="10"/>
      <c r="M3" s="10"/>
      <c r="N3" s="10"/>
    </row>
    <row r="4" spans="1:14" ht="15.75">
      <c r="A4" s="7"/>
      <c r="B4" s="8"/>
      <c r="C4" s="11"/>
      <c r="D4" s="12">
        <f>SUM(A7:A17)</f>
        <v>1363</v>
      </c>
      <c r="E4" s="68" t="s">
        <v>1</v>
      </c>
      <c r="F4" s="68"/>
      <c r="G4" s="68"/>
      <c r="H4" s="5"/>
      <c r="I4" s="10"/>
      <c r="J4" s="10"/>
      <c r="K4" s="10"/>
      <c r="L4" s="10"/>
      <c r="M4" s="10"/>
      <c r="N4" s="10"/>
    </row>
    <row r="5" spans="1:14" ht="15.75">
      <c r="A5" s="7"/>
      <c r="B5" s="13"/>
      <c r="C5" s="12"/>
      <c r="D5" s="14">
        <f>SUM(F7:F17)</f>
        <v>186501</v>
      </c>
      <c r="E5" s="68" t="s">
        <v>2</v>
      </c>
      <c r="F5" s="68"/>
      <c r="G5" s="68"/>
      <c r="H5" s="15"/>
      <c r="I5" s="10"/>
      <c r="J5" s="10"/>
      <c r="K5" s="10"/>
      <c r="L5" s="10"/>
      <c r="M5" s="10"/>
      <c r="N5" s="10"/>
    </row>
    <row r="6" spans="1:14" ht="15">
      <c r="A6" s="16"/>
      <c r="B6" s="8"/>
      <c r="C6" s="17"/>
      <c r="D6" s="8"/>
      <c r="E6" s="13"/>
      <c r="F6" s="17"/>
      <c r="G6" s="17"/>
      <c r="H6" s="15"/>
      <c r="I6" s="10"/>
      <c r="J6" s="10"/>
      <c r="K6" s="10"/>
      <c r="L6" s="10"/>
      <c r="M6" s="10"/>
      <c r="N6" s="10"/>
    </row>
    <row r="7" spans="1:14" ht="15">
      <c r="A7" s="18">
        <v>113</v>
      </c>
      <c r="B7" s="62" t="s">
        <v>3</v>
      </c>
      <c r="C7" s="62"/>
      <c r="D7" s="62"/>
      <c r="E7" s="19"/>
      <c r="F7" s="20">
        <v>20253</v>
      </c>
      <c r="G7" s="17" t="s">
        <v>4</v>
      </c>
      <c r="H7" s="15"/>
      <c r="I7" s="10"/>
      <c r="J7" s="10"/>
      <c r="K7" s="10"/>
      <c r="L7" s="10"/>
      <c r="M7" s="10"/>
      <c r="N7" s="10"/>
    </row>
    <row r="8" spans="1:14" ht="15">
      <c r="A8" s="18">
        <v>251</v>
      </c>
      <c r="B8" s="62" t="s">
        <v>5</v>
      </c>
      <c r="C8" s="62"/>
      <c r="D8" s="62"/>
      <c r="E8" s="19"/>
      <c r="F8" s="20">
        <v>55059</v>
      </c>
      <c r="G8" s="17" t="s">
        <v>4</v>
      </c>
      <c r="H8" s="15"/>
      <c r="I8" s="10"/>
      <c r="J8" s="10"/>
      <c r="K8" s="10"/>
      <c r="L8" s="10"/>
      <c r="M8" s="10"/>
      <c r="N8" s="10"/>
    </row>
    <row r="9" spans="1:14" ht="15">
      <c r="A9" s="18">
        <v>96</v>
      </c>
      <c r="B9" s="62" t="s">
        <v>6</v>
      </c>
      <c r="C9" s="62"/>
      <c r="D9" s="62"/>
      <c r="E9" s="19"/>
      <c r="F9" s="20">
        <v>15314</v>
      </c>
      <c r="G9" s="17" t="s">
        <v>4</v>
      </c>
      <c r="H9" s="15"/>
      <c r="I9" s="10"/>
      <c r="J9" s="10"/>
      <c r="K9" s="10"/>
      <c r="L9" s="10"/>
      <c r="M9" s="10"/>
      <c r="N9" s="10"/>
    </row>
    <row r="10" spans="1:14" ht="15">
      <c r="A10" s="18">
        <v>100</v>
      </c>
      <c r="B10" s="62" t="s">
        <v>7</v>
      </c>
      <c r="C10" s="62"/>
      <c r="D10" s="62"/>
      <c r="E10" s="19"/>
      <c r="F10" s="20">
        <v>16940</v>
      </c>
      <c r="G10" s="17" t="s">
        <v>4</v>
      </c>
      <c r="H10" s="15"/>
      <c r="I10" s="10"/>
      <c r="J10" s="10" t="s">
        <v>8</v>
      </c>
      <c r="K10" s="10"/>
      <c r="L10" s="10"/>
      <c r="M10" s="10"/>
      <c r="N10" s="10"/>
    </row>
    <row r="11" spans="1:14" ht="15">
      <c r="A11" s="18">
        <v>41</v>
      </c>
      <c r="B11" s="62" t="s">
        <v>9</v>
      </c>
      <c r="C11" s="62"/>
      <c r="D11" s="62"/>
      <c r="E11" s="19"/>
      <c r="F11" s="20">
        <v>6643</v>
      </c>
      <c r="G11" s="17" t="s">
        <v>4</v>
      </c>
      <c r="H11" s="15"/>
      <c r="I11" s="10"/>
      <c r="J11" s="10"/>
      <c r="K11" s="10"/>
      <c r="L11" s="10"/>
      <c r="M11" s="10"/>
      <c r="N11" s="10"/>
    </row>
    <row r="12" spans="1:14" ht="15">
      <c r="A12" s="18">
        <v>10</v>
      </c>
      <c r="B12" s="62" t="s">
        <v>10</v>
      </c>
      <c r="C12" s="62"/>
      <c r="D12" s="62"/>
      <c r="E12" s="19"/>
      <c r="F12" s="20">
        <v>1967</v>
      </c>
      <c r="G12" s="17" t="s">
        <v>4</v>
      </c>
      <c r="H12" s="15"/>
      <c r="I12" s="10"/>
      <c r="J12" s="10"/>
      <c r="K12" s="10"/>
      <c r="L12" s="10"/>
      <c r="M12" s="10"/>
      <c r="N12" s="10"/>
    </row>
    <row r="13" spans="1:14" ht="15">
      <c r="A13" s="18">
        <v>104</v>
      </c>
      <c r="B13" s="62" t="s">
        <v>11</v>
      </c>
      <c r="C13" s="62"/>
      <c r="D13" s="62"/>
      <c r="E13" s="19"/>
      <c r="F13" s="20">
        <v>4087</v>
      </c>
      <c r="G13" s="17" t="s">
        <v>4</v>
      </c>
      <c r="H13" s="15"/>
      <c r="I13" s="10"/>
      <c r="J13" s="10"/>
      <c r="K13" s="10"/>
      <c r="L13" s="10"/>
      <c r="M13" s="10"/>
      <c r="N13" s="10"/>
    </row>
    <row r="14" spans="1:14" ht="15">
      <c r="A14" s="18">
        <v>132</v>
      </c>
      <c r="B14" s="62" t="s">
        <v>12</v>
      </c>
      <c r="C14" s="62"/>
      <c r="D14" s="62"/>
      <c r="E14" s="19"/>
      <c r="F14" s="20">
        <v>19288</v>
      </c>
      <c r="G14" s="17" t="s">
        <v>4</v>
      </c>
      <c r="H14" s="15"/>
      <c r="I14" s="10"/>
      <c r="J14" s="10"/>
      <c r="K14" s="10"/>
      <c r="L14" s="10"/>
      <c r="M14" s="10"/>
      <c r="N14" s="10"/>
    </row>
    <row r="15" spans="1:14" ht="15.75">
      <c r="A15" s="21">
        <v>26</v>
      </c>
      <c r="B15" s="62" t="s">
        <v>13</v>
      </c>
      <c r="C15" s="62"/>
      <c r="D15" s="62"/>
      <c r="E15" s="22"/>
      <c r="F15" s="20">
        <v>1626</v>
      </c>
      <c r="G15" s="17" t="s">
        <v>4</v>
      </c>
      <c r="H15" s="5"/>
      <c r="I15" s="6"/>
      <c r="J15" s="6"/>
      <c r="K15" s="6"/>
      <c r="L15" s="6"/>
      <c r="M15" s="6"/>
      <c r="N15" s="6"/>
    </row>
    <row r="16" spans="1:14" ht="15.75">
      <c r="A16" s="21">
        <v>269</v>
      </c>
      <c r="B16" s="62" t="s">
        <v>14</v>
      </c>
      <c r="C16" s="62"/>
      <c r="D16" s="62"/>
      <c r="E16" s="22"/>
      <c r="F16" s="20">
        <v>40449</v>
      </c>
      <c r="G16" s="17" t="s">
        <v>4</v>
      </c>
      <c r="H16" s="5"/>
      <c r="I16" s="6"/>
      <c r="J16" s="6"/>
      <c r="K16" s="6"/>
      <c r="L16" s="6"/>
      <c r="M16" s="6"/>
      <c r="N16" s="6"/>
    </row>
    <row r="17" spans="1:14" ht="15.75">
      <c r="A17" s="18">
        <v>221</v>
      </c>
      <c r="B17" s="62" t="s">
        <v>15</v>
      </c>
      <c r="C17" s="62"/>
      <c r="D17" s="62"/>
      <c r="E17" s="23"/>
      <c r="F17" s="20">
        <v>4875</v>
      </c>
      <c r="G17" s="17" t="s">
        <v>4</v>
      </c>
      <c r="H17" s="5"/>
      <c r="I17" s="6"/>
      <c r="J17" s="6"/>
      <c r="K17" s="6"/>
      <c r="L17" s="6"/>
      <c r="M17" s="6"/>
      <c r="N17" s="6"/>
    </row>
    <row r="18" spans="1:14" ht="15.75">
      <c r="A18" s="24"/>
      <c r="B18" s="25"/>
      <c r="C18" s="25"/>
      <c r="D18" s="25"/>
      <c r="E18" s="22"/>
      <c r="F18" s="26"/>
      <c r="G18" s="27"/>
      <c r="H18" s="5"/>
      <c r="I18" s="6"/>
      <c r="J18" s="6"/>
      <c r="K18" s="6"/>
      <c r="L18" s="6"/>
      <c r="M18" s="6"/>
      <c r="N18" s="6"/>
    </row>
    <row r="19" spans="1:14" ht="15.75">
      <c r="A19" s="28"/>
      <c r="B19" s="9"/>
      <c r="C19" s="9"/>
      <c r="D19" s="29">
        <f>SUM(N28)</f>
        <v>689940</v>
      </c>
      <c r="E19" s="63" t="s">
        <v>16</v>
      </c>
      <c r="F19" s="63"/>
      <c r="G19" s="63"/>
      <c r="H19" s="63"/>
      <c r="I19" s="10"/>
      <c r="J19" s="10"/>
      <c r="K19" s="10"/>
      <c r="L19" s="10"/>
      <c r="M19" s="10"/>
      <c r="N19" s="10"/>
    </row>
    <row r="20" spans="1:14" ht="15.75">
      <c r="A20" s="28"/>
      <c r="B20" s="13"/>
      <c r="C20" s="12"/>
      <c r="D20" s="12"/>
      <c r="E20" s="12"/>
      <c r="F20" s="13"/>
      <c r="G20" s="30"/>
      <c r="H20" s="15"/>
      <c r="I20" s="10"/>
      <c r="J20" s="10"/>
      <c r="K20" s="10"/>
      <c r="L20" s="10"/>
      <c r="M20" s="10"/>
      <c r="N20" s="10"/>
    </row>
    <row r="21" spans="1:8" ht="15">
      <c r="A21" s="31"/>
      <c r="B21" s="32"/>
      <c r="C21" s="32"/>
      <c r="D21" s="32"/>
      <c r="E21" s="32"/>
      <c r="F21" s="32"/>
      <c r="G21" s="32"/>
      <c r="H21" s="33"/>
    </row>
    <row r="22" spans="1:14" ht="15.75">
      <c r="A22" s="34"/>
      <c r="B22" s="35">
        <v>2006</v>
      </c>
      <c r="C22" s="35">
        <v>2007</v>
      </c>
      <c r="D22" s="35">
        <v>2008</v>
      </c>
      <c r="E22" s="35">
        <v>2009</v>
      </c>
      <c r="F22" s="35">
        <v>2010</v>
      </c>
      <c r="G22" s="36">
        <v>2011</v>
      </c>
      <c r="H22" s="37">
        <v>2012</v>
      </c>
      <c r="I22" s="38">
        <v>2013</v>
      </c>
      <c r="J22" s="38">
        <v>2014</v>
      </c>
      <c r="K22" s="38">
        <v>2015</v>
      </c>
      <c r="L22" s="39">
        <v>2016</v>
      </c>
      <c r="M22" s="40">
        <v>2017</v>
      </c>
      <c r="N22" s="6"/>
    </row>
    <row r="23" spans="1:14" ht="15.75">
      <c r="A23" s="41" t="s">
        <v>17</v>
      </c>
      <c r="B23" s="42">
        <v>1879</v>
      </c>
      <c r="C23" s="42">
        <v>15584</v>
      </c>
      <c r="D23" s="42">
        <v>13358</v>
      </c>
      <c r="E23" s="42">
        <v>13202</v>
      </c>
      <c r="F23" s="42">
        <v>21357</v>
      </c>
      <c r="G23" s="43">
        <v>16330</v>
      </c>
      <c r="H23" s="43">
        <v>17064</v>
      </c>
      <c r="I23" s="44">
        <v>19185</v>
      </c>
      <c r="J23" s="44">
        <v>22073</v>
      </c>
      <c r="K23" s="44">
        <v>27841</v>
      </c>
      <c r="L23" s="45">
        <v>24325</v>
      </c>
      <c r="M23" s="44">
        <v>5827</v>
      </c>
      <c r="N23" s="46">
        <f aca="true" t="shared" si="0" ref="N23:N28">SUM(B23:M23)</f>
        <v>198025</v>
      </c>
    </row>
    <row r="24" spans="1:14" ht="15.75">
      <c r="A24" s="41" t="s">
        <v>18</v>
      </c>
      <c r="B24" s="42">
        <v>1008</v>
      </c>
      <c r="C24" s="42">
        <v>7045</v>
      </c>
      <c r="D24" s="42">
        <v>6902</v>
      </c>
      <c r="E24" s="42">
        <v>6669</v>
      </c>
      <c r="F24" s="42">
        <v>12177</v>
      </c>
      <c r="G24" s="43">
        <v>7021</v>
      </c>
      <c r="H24" s="43">
        <v>11236</v>
      </c>
      <c r="I24" s="44">
        <v>9931</v>
      </c>
      <c r="J24" s="44">
        <v>9422</v>
      </c>
      <c r="K24" s="44">
        <v>8584</v>
      </c>
      <c r="L24" s="45">
        <v>8468</v>
      </c>
      <c r="M24" s="44">
        <v>2226</v>
      </c>
      <c r="N24" s="46">
        <f t="shared" si="0"/>
        <v>90689</v>
      </c>
    </row>
    <row r="25" spans="1:14" ht="15.75">
      <c r="A25" s="41" t="s">
        <v>19</v>
      </c>
      <c r="B25" s="42">
        <v>758</v>
      </c>
      <c r="C25" s="42">
        <v>4798</v>
      </c>
      <c r="D25" s="42">
        <v>4566</v>
      </c>
      <c r="E25" s="42">
        <v>4444</v>
      </c>
      <c r="F25" s="42">
        <v>7589</v>
      </c>
      <c r="G25" s="43">
        <v>5020</v>
      </c>
      <c r="H25" s="43">
        <v>5962</v>
      </c>
      <c r="I25" s="44">
        <v>6905</v>
      </c>
      <c r="J25" s="44">
        <v>7459</v>
      </c>
      <c r="K25" s="44">
        <v>6850</v>
      </c>
      <c r="L25" s="45">
        <v>9494</v>
      </c>
      <c r="M25" s="44">
        <v>2318</v>
      </c>
      <c r="N25" s="46">
        <f t="shared" si="0"/>
        <v>66163</v>
      </c>
    </row>
    <row r="26" spans="1:14" ht="15.75">
      <c r="A26" s="41" t="s">
        <v>20</v>
      </c>
      <c r="B26" s="42">
        <v>4022</v>
      </c>
      <c r="C26" s="42">
        <v>22312</v>
      </c>
      <c r="D26" s="42">
        <v>25586</v>
      </c>
      <c r="E26" s="42">
        <v>23281</v>
      </c>
      <c r="F26" s="42">
        <v>38170</v>
      </c>
      <c r="G26" s="43">
        <v>22397</v>
      </c>
      <c r="H26" s="43">
        <v>25105</v>
      </c>
      <c r="I26" s="44">
        <v>24248</v>
      </c>
      <c r="J26" s="44">
        <v>24922</v>
      </c>
      <c r="K26" s="44">
        <v>30886</v>
      </c>
      <c r="L26" s="45">
        <v>33806</v>
      </c>
      <c r="M26" s="44">
        <v>7439</v>
      </c>
      <c r="N26" s="46">
        <f t="shared" si="0"/>
        <v>282174</v>
      </c>
    </row>
    <row r="27" spans="1:14" ht="15.75">
      <c r="A27" s="41" t="s">
        <v>21</v>
      </c>
      <c r="B27" s="42">
        <v>704</v>
      </c>
      <c r="C27" s="42">
        <v>3959</v>
      </c>
      <c r="D27" s="42">
        <v>3605</v>
      </c>
      <c r="E27" s="42">
        <v>3603</v>
      </c>
      <c r="F27" s="42">
        <v>6799</v>
      </c>
      <c r="G27" s="43">
        <v>3796</v>
      </c>
      <c r="H27" s="43">
        <v>4309</v>
      </c>
      <c r="I27" s="44">
        <v>5839</v>
      </c>
      <c r="J27" s="44">
        <v>5151</v>
      </c>
      <c r="K27" s="44">
        <v>4549</v>
      </c>
      <c r="L27" s="45">
        <v>9000</v>
      </c>
      <c r="M27" s="44">
        <v>1575</v>
      </c>
      <c r="N27" s="47">
        <f t="shared" si="0"/>
        <v>52889</v>
      </c>
    </row>
    <row r="28" spans="1:14" ht="16.5" thickBot="1">
      <c r="A28" s="48" t="s">
        <v>22</v>
      </c>
      <c r="B28" s="49">
        <f aca="true" t="shared" si="1" ref="B28:M28">SUM(B23:B27)</f>
        <v>8371</v>
      </c>
      <c r="C28" s="49">
        <f t="shared" si="1"/>
        <v>53698</v>
      </c>
      <c r="D28" s="49">
        <f t="shared" si="1"/>
        <v>54017</v>
      </c>
      <c r="E28" s="49">
        <f t="shared" si="1"/>
        <v>51199</v>
      </c>
      <c r="F28" s="49">
        <f t="shared" si="1"/>
        <v>86092</v>
      </c>
      <c r="G28" s="50">
        <f t="shared" si="1"/>
        <v>54564</v>
      </c>
      <c r="H28" s="50">
        <f t="shared" si="1"/>
        <v>63676</v>
      </c>
      <c r="I28" s="50">
        <f t="shared" si="1"/>
        <v>66108</v>
      </c>
      <c r="J28" s="50">
        <f t="shared" si="1"/>
        <v>69027</v>
      </c>
      <c r="K28" s="50">
        <f t="shared" si="1"/>
        <v>78710</v>
      </c>
      <c r="L28" s="50">
        <f t="shared" si="1"/>
        <v>85093</v>
      </c>
      <c r="M28" s="51">
        <f t="shared" si="1"/>
        <v>19385</v>
      </c>
      <c r="N28" s="52">
        <f t="shared" si="0"/>
        <v>689940</v>
      </c>
    </row>
    <row r="29" spans="1:14" ht="17.25" thickBot="1" thickTop="1">
      <c r="A29" s="24"/>
      <c r="B29" s="4"/>
      <c r="C29" s="4"/>
      <c r="D29" s="4"/>
      <c r="E29" s="4"/>
      <c r="F29" s="4"/>
      <c r="G29" s="22"/>
      <c r="H29" s="4"/>
      <c r="I29" s="53"/>
      <c r="J29" s="6"/>
      <c r="K29" s="6"/>
      <c r="L29" s="6"/>
      <c r="M29" s="6"/>
      <c r="N29" s="54"/>
    </row>
    <row r="30" spans="1:14" ht="16.5" thickBot="1">
      <c r="A30" s="24"/>
      <c r="B30" s="4"/>
      <c r="C30" s="4"/>
      <c r="D30" s="4"/>
      <c r="E30" s="4"/>
      <c r="F30" s="4"/>
      <c r="G30" s="26"/>
      <c r="H30" s="5"/>
      <c r="I30" s="53"/>
      <c r="J30" s="6"/>
      <c r="K30" s="6"/>
      <c r="L30" s="6"/>
      <c r="M30" s="6"/>
      <c r="N30" s="55">
        <f>SUM(B23:M27)</f>
        <v>689940</v>
      </c>
    </row>
    <row r="31" spans="1:14" ht="15.75">
      <c r="A31" s="56" t="s">
        <v>23</v>
      </c>
      <c r="B31" s="6"/>
      <c r="C31" s="4"/>
      <c r="D31" s="57">
        <f>SUM(N23)</f>
        <v>198025</v>
      </c>
      <c r="E31" s="4"/>
      <c r="F31" s="4"/>
      <c r="G31" s="26"/>
      <c r="H31" s="5"/>
      <c r="I31" s="6"/>
      <c r="J31" s="6"/>
      <c r="K31" s="6"/>
      <c r="L31" s="6"/>
      <c r="M31" s="6"/>
      <c r="N31" s="54"/>
    </row>
    <row r="32" spans="1:14" ht="15.75">
      <c r="A32" s="56" t="s">
        <v>24</v>
      </c>
      <c r="B32" s="6"/>
      <c r="C32" s="4"/>
      <c r="D32" s="57">
        <f>SUM(N24)</f>
        <v>90689</v>
      </c>
      <c r="E32" s="4"/>
      <c r="F32" s="4"/>
      <c r="G32" s="26"/>
      <c r="H32" s="5"/>
      <c r="I32" s="6"/>
      <c r="J32" s="6"/>
      <c r="K32" s="6"/>
      <c r="L32" s="6"/>
      <c r="M32" s="6"/>
      <c r="N32" s="6"/>
    </row>
    <row r="33" spans="1:14" ht="15.75">
      <c r="A33" s="56" t="s">
        <v>25</v>
      </c>
      <c r="B33" s="6"/>
      <c r="C33" s="4"/>
      <c r="D33" s="57">
        <f>SUM(N25)</f>
        <v>66163</v>
      </c>
      <c r="E33" s="4"/>
      <c r="F33" s="4"/>
      <c r="G33" s="26"/>
      <c r="H33" s="5"/>
      <c r="I33" s="6"/>
      <c r="J33" s="6"/>
      <c r="K33" s="6"/>
      <c r="L33" s="6"/>
      <c r="M33" s="6"/>
      <c r="N33" s="6"/>
    </row>
    <row r="34" spans="1:14" ht="15.75">
      <c r="A34" s="56" t="s">
        <v>26</v>
      </c>
      <c r="B34" s="6"/>
      <c r="C34" s="4"/>
      <c r="D34" s="57">
        <f>SUM(N26)</f>
        <v>282174</v>
      </c>
      <c r="E34" s="4"/>
      <c r="F34" s="4"/>
      <c r="G34" s="26"/>
      <c r="H34" s="5"/>
      <c r="I34" s="6"/>
      <c r="J34" s="6"/>
      <c r="K34" s="6"/>
      <c r="L34" s="6"/>
      <c r="M34" s="6"/>
      <c r="N34" s="6"/>
    </row>
    <row r="35" spans="1:14" ht="15.75">
      <c r="A35" s="58" t="s">
        <v>27</v>
      </c>
      <c r="B35" s="59"/>
      <c r="C35" s="30"/>
      <c r="D35" s="57">
        <f>SUM(N27)</f>
        <v>52889</v>
      </c>
      <c r="E35" s="30"/>
      <c r="F35" s="30"/>
      <c r="G35" s="60"/>
      <c r="H35" s="61"/>
      <c r="I35" s="59"/>
      <c r="J35" s="59"/>
      <c r="K35" s="59"/>
      <c r="L35" s="59"/>
      <c r="M35" s="59"/>
      <c r="N35" s="59"/>
    </row>
    <row r="36" spans="1:8" ht="15.75" thickBot="1">
      <c r="A36" s="31"/>
      <c r="B36" s="32"/>
      <c r="C36" s="32"/>
      <c r="D36" s="32"/>
      <c r="E36" s="32"/>
      <c r="F36" s="17"/>
      <c r="G36" s="17"/>
      <c r="H36" s="33"/>
    </row>
    <row r="37" spans="1:10" ht="16.5" thickBot="1">
      <c r="A37" s="31"/>
      <c r="B37" s="64">
        <f>SUM(D5+D19)</f>
        <v>876441</v>
      </c>
      <c r="C37" s="65"/>
      <c r="D37" s="65"/>
      <c r="E37" s="66" t="s">
        <v>28</v>
      </c>
      <c r="F37" s="66"/>
      <c r="G37" s="66"/>
      <c r="H37" s="66"/>
      <c r="I37" s="66"/>
      <c r="J37" s="67"/>
    </row>
    <row r="38" spans="1:8" ht="15">
      <c r="A38" s="31"/>
      <c r="B38" s="32"/>
      <c r="C38" s="32"/>
      <c r="D38" s="32"/>
      <c r="E38" s="32"/>
      <c r="F38" s="32"/>
      <c r="G38" s="32"/>
      <c r="H38" s="33"/>
    </row>
  </sheetData>
  <sheetProtection/>
  <mergeCells count="17">
    <mergeCell ref="B15:D15"/>
    <mergeCell ref="A1:L1"/>
    <mergeCell ref="E4:G4"/>
    <mergeCell ref="E5:G5"/>
    <mergeCell ref="B7:D7"/>
    <mergeCell ref="B8:D8"/>
    <mergeCell ref="B9:D9"/>
    <mergeCell ref="B10:D10"/>
    <mergeCell ref="B11:D11"/>
    <mergeCell ref="B12:D12"/>
    <mergeCell ref="B13:D13"/>
    <mergeCell ref="B14:D14"/>
    <mergeCell ref="B16:D16"/>
    <mergeCell ref="B17:D17"/>
    <mergeCell ref="E19:H19"/>
    <mergeCell ref="B37:D37"/>
    <mergeCell ref="E37:J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Galileo</cp:lastModifiedBy>
  <dcterms:created xsi:type="dcterms:W3CDTF">2018-07-06T17:24:44Z</dcterms:created>
  <dcterms:modified xsi:type="dcterms:W3CDTF">2018-07-06T19:24:11Z</dcterms:modified>
  <cp:category/>
  <cp:version/>
  <cp:contentType/>
  <cp:contentStatus/>
</cp:coreProperties>
</file>