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0" windowWidth="17805" windowHeight="12480" firstSheet="5" activeTab="9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 31" sheetId="8" r:id="rId7"/>
    <sheet name="AGOSTO" sheetId="9" r:id="rId8"/>
    <sheet name="SEPTIEMBRE" sheetId="10" r:id="rId9"/>
    <sheet name="OCTUBRE" sheetId="11" r:id="rId10"/>
  </sheets>
  <calcPr calcId="125725"/>
</workbook>
</file>

<file path=xl/calcChain.xml><?xml version="1.0" encoding="utf-8"?>
<calcChain xmlns="http://schemas.openxmlformats.org/spreadsheetml/2006/main">
  <c r="M15" i="11"/>
  <c r="M14"/>
  <c r="K15"/>
  <c r="K14"/>
  <c r="I14"/>
  <c r="G14"/>
  <c r="E14"/>
  <c r="M15" i="10"/>
  <c r="M14"/>
  <c r="K15"/>
  <c r="K14"/>
  <c r="I14"/>
  <c r="G14"/>
  <c r="P20" i="9"/>
  <c r="Q20"/>
  <c r="E14" i="10"/>
  <c r="L41" i="9"/>
  <c r="M15"/>
  <c r="M14"/>
  <c r="J41"/>
  <c r="K15"/>
  <c r="K14"/>
  <c r="H41"/>
  <c r="I14"/>
  <c r="F41"/>
  <c r="G33"/>
  <c r="G14"/>
  <c r="G5"/>
  <c r="E14"/>
  <c r="O14" i="8" l="1"/>
  <c r="M15"/>
  <c r="M14"/>
  <c r="K15"/>
  <c r="K14"/>
  <c r="I14"/>
  <c r="G14"/>
  <c r="M6" i="6"/>
  <c r="M8"/>
  <c r="M9"/>
  <c r="M10"/>
  <c r="M11"/>
  <c r="M12"/>
  <c r="M13"/>
  <c r="M14"/>
  <c r="M15"/>
  <c r="M5"/>
  <c r="K15"/>
  <c r="K14"/>
  <c r="I14"/>
  <c r="P20" i="8"/>
  <c r="Q20"/>
  <c r="G14" i="6"/>
  <c r="E14"/>
  <c r="M15" i="5"/>
  <c r="M14"/>
  <c r="K15"/>
  <c r="K14"/>
  <c r="I14"/>
  <c r="U17" i="3"/>
  <c r="U16"/>
  <c r="U18" s="1"/>
  <c r="O32" i="4"/>
  <c r="P20" i="2" l="1"/>
  <c r="Q20"/>
  <c r="P21"/>
  <c r="Q21"/>
  <c r="P20" i="11"/>
  <c r="Q20"/>
  <c r="G5" i="10" l="1"/>
  <c r="P20"/>
  <c r="Q20"/>
  <c r="F41" i="6"/>
  <c r="N41"/>
  <c r="L41" l="1"/>
  <c r="H41"/>
  <c r="D41"/>
  <c r="P40"/>
  <c r="I5" i="5"/>
  <c r="E14" i="4"/>
  <c r="Q14" s="1"/>
  <c r="P20" i="3"/>
  <c r="Q20"/>
  <c r="N51" i="11"/>
  <c r="L51"/>
  <c r="J51"/>
  <c r="H51"/>
  <c r="F51"/>
  <c r="D51"/>
  <c r="P50"/>
  <c r="P49"/>
  <c r="P48"/>
  <c r="N45"/>
  <c r="L45"/>
  <c r="J45"/>
  <c r="H45"/>
  <c r="F45"/>
  <c r="D45"/>
  <c r="N44"/>
  <c r="L44"/>
  <c r="J44"/>
  <c r="H44"/>
  <c r="F44"/>
  <c r="D44"/>
  <c r="N43"/>
  <c r="L43"/>
  <c r="J43"/>
  <c r="H43"/>
  <c r="F43"/>
  <c r="D43"/>
  <c r="N41"/>
  <c r="L41"/>
  <c r="J41"/>
  <c r="H41"/>
  <c r="F41"/>
  <c r="D41"/>
  <c r="P40"/>
  <c r="P39"/>
  <c r="P38"/>
  <c r="P37"/>
  <c r="P36"/>
  <c r="P35"/>
  <c r="P34"/>
  <c r="O33"/>
  <c r="N33"/>
  <c r="M33"/>
  <c r="L33"/>
  <c r="K33"/>
  <c r="J33"/>
  <c r="I33"/>
  <c r="H33"/>
  <c r="G33"/>
  <c r="F33"/>
  <c r="E33"/>
  <c r="D33"/>
  <c r="Q32"/>
  <c r="P32"/>
  <c r="Q31"/>
  <c r="P31"/>
  <c r="Q30"/>
  <c r="P30"/>
  <c r="Q29"/>
  <c r="P29"/>
  <c r="Q28"/>
  <c r="P28"/>
  <c r="Q27"/>
  <c r="P27"/>
  <c r="Q26"/>
  <c r="P26"/>
  <c r="Q22"/>
  <c r="P22"/>
  <c r="Q21"/>
  <c r="P21"/>
  <c r="Q19"/>
  <c r="P19"/>
  <c r="Q18"/>
  <c r="P18"/>
  <c r="N17"/>
  <c r="N23" s="1"/>
  <c r="L17"/>
  <c r="L23" s="1"/>
  <c r="J17"/>
  <c r="J23" s="1"/>
  <c r="H17"/>
  <c r="H23" s="1"/>
  <c r="F17"/>
  <c r="F23" s="1"/>
  <c r="D17"/>
  <c r="D23" s="1"/>
  <c r="Q16"/>
  <c r="P16"/>
  <c r="P15"/>
  <c r="I15"/>
  <c r="G15"/>
  <c r="E15"/>
  <c r="Q14"/>
  <c r="P14"/>
  <c r="P13"/>
  <c r="O13"/>
  <c r="M13"/>
  <c r="K13"/>
  <c r="I13"/>
  <c r="G13"/>
  <c r="E13"/>
  <c r="P12"/>
  <c r="O12"/>
  <c r="M12"/>
  <c r="K12"/>
  <c r="I12"/>
  <c r="G12"/>
  <c r="E12"/>
  <c r="P11"/>
  <c r="O11"/>
  <c r="M11"/>
  <c r="K11"/>
  <c r="I11"/>
  <c r="G11"/>
  <c r="E11"/>
  <c r="P10"/>
  <c r="O10"/>
  <c r="M10"/>
  <c r="K10"/>
  <c r="I10"/>
  <c r="G10"/>
  <c r="E10"/>
  <c r="P9"/>
  <c r="O9"/>
  <c r="M9"/>
  <c r="K9"/>
  <c r="I9"/>
  <c r="G9"/>
  <c r="E9"/>
  <c r="P8"/>
  <c r="O8"/>
  <c r="M8"/>
  <c r="K8"/>
  <c r="I8"/>
  <c r="G8"/>
  <c r="E8"/>
  <c r="Q7"/>
  <c r="P7"/>
  <c r="P6"/>
  <c r="O6"/>
  <c r="M6"/>
  <c r="K6"/>
  <c r="I6"/>
  <c r="G6"/>
  <c r="E6"/>
  <c r="P5"/>
  <c r="O5"/>
  <c r="M5"/>
  <c r="K5"/>
  <c r="I5"/>
  <c r="G5"/>
  <c r="E5"/>
  <c r="N51" i="10"/>
  <c r="L51"/>
  <c r="K51"/>
  <c r="J51"/>
  <c r="H51"/>
  <c r="F51"/>
  <c r="D51"/>
  <c r="P50"/>
  <c r="P49"/>
  <c r="P48"/>
  <c r="N45"/>
  <c r="L45"/>
  <c r="J45"/>
  <c r="H45"/>
  <c r="F45"/>
  <c r="D45"/>
  <c r="N44"/>
  <c r="L44"/>
  <c r="J44"/>
  <c r="H44"/>
  <c r="F44"/>
  <c r="D44"/>
  <c r="N43"/>
  <c r="N46" s="1"/>
  <c r="L43"/>
  <c r="J43"/>
  <c r="H43"/>
  <c r="F43"/>
  <c r="D43"/>
  <c r="N41"/>
  <c r="L41"/>
  <c r="J41"/>
  <c r="H41"/>
  <c r="F41"/>
  <c r="D41"/>
  <c r="P40"/>
  <c r="P39"/>
  <c r="P38"/>
  <c r="P37"/>
  <c r="P36"/>
  <c r="P35"/>
  <c r="P34"/>
  <c r="O33"/>
  <c r="N33"/>
  <c r="M33"/>
  <c r="L33"/>
  <c r="K33"/>
  <c r="J33"/>
  <c r="I33"/>
  <c r="H33"/>
  <c r="G33"/>
  <c r="F33"/>
  <c r="E33"/>
  <c r="D33"/>
  <c r="Q32"/>
  <c r="P32"/>
  <c r="Q31"/>
  <c r="P31"/>
  <c r="Q30"/>
  <c r="P30"/>
  <c r="Q29"/>
  <c r="P29"/>
  <c r="Q28"/>
  <c r="P28"/>
  <c r="Q27"/>
  <c r="P27"/>
  <c r="Q26"/>
  <c r="P26"/>
  <c r="Q22"/>
  <c r="P22"/>
  <c r="Q21"/>
  <c r="P21"/>
  <c r="Q19"/>
  <c r="P19"/>
  <c r="Q18"/>
  <c r="P18"/>
  <c r="N17"/>
  <c r="N23" s="1"/>
  <c r="L17"/>
  <c r="L23" s="1"/>
  <c r="J17"/>
  <c r="J23" s="1"/>
  <c r="H17"/>
  <c r="H23" s="1"/>
  <c r="F17"/>
  <c r="F23" s="1"/>
  <c r="D17"/>
  <c r="D23" s="1"/>
  <c r="Q16"/>
  <c r="P16"/>
  <c r="P15"/>
  <c r="I15"/>
  <c r="G15"/>
  <c r="E15"/>
  <c r="Q14"/>
  <c r="P14"/>
  <c r="P13"/>
  <c r="O13"/>
  <c r="M13"/>
  <c r="K13"/>
  <c r="I13"/>
  <c r="G13"/>
  <c r="E13"/>
  <c r="P12"/>
  <c r="O12"/>
  <c r="M12"/>
  <c r="K12"/>
  <c r="I12"/>
  <c r="G12"/>
  <c r="E12"/>
  <c r="P11"/>
  <c r="O11"/>
  <c r="M11"/>
  <c r="K11"/>
  <c r="I11"/>
  <c r="G11"/>
  <c r="E11"/>
  <c r="P10"/>
  <c r="O10"/>
  <c r="M10"/>
  <c r="K10"/>
  <c r="I10"/>
  <c r="G10"/>
  <c r="E10"/>
  <c r="P9"/>
  <c r="O9"/>
  <c r="M9"/>
  <c r="K9"/>
  <c r="I9"/>
  <c r="G9"/>
  <c r="E9"/>
  <c r="P8"/>
  <c r="O8"/>
  <c r="M8"/>
  <c r="K8"/>
  <c r="I8"/>
  <c r="G8"/>
  <c r="E8"/>
  <c r="Q7"/>
  <c r="P7"/>
  <c r="P6"/>
  <c r="O6"/>
  <c r="M6"/>
  <c r="K6"/>
  <c r="I6"/>
  <c r="G6"/>
  <c r="E6"/>
  <c r="P5"/>
  <c r="O5"/>
  <c r="M5"/>
  <c r="K5"/>
  <c r="I5"/>
  <c r="E5"/>
  <c r="N51" i="9"/>
  <c r="L51"/>
  <c r="K51"/>
  <c r="J51"/>
  <c r="H51"/>
  <c r="F51"/>
  <c r="D51"/>
  <c r="P50"/>
  <c r="P49"/>
  <c r="P48"/>
  <c r="N45"/>
  <c r="L45"/>
  <c r="J45"/>
  <c r="H45"/>
  <c r="F45"/>
  <c r="D45"/>
  <c r="N44"/>
  <c r="L44"/>
  <c r="J44"/>
  <c r="H44"/>
  <c r="F44"/>
  <c r="D44"/>
  <c r="N43"/>
  <c r="L43"/>
  <c r="J43"/>
  <c r="H43"/>
  <c r="F43"/>
  <c r="D43"/>
  <c r="N41"/>
  <c r="D41"/>
  <c r="P40"/>
  <c r="P39"/>
  <c r="P38"/>
  <c r="P37"/>
  <c r="P36"/>
  <c r="P35"/>
  <c r="P34"/>
  <c r="O33"/>
  <c r="N33"/>
  <c r="M33"/>
  <c r="L33"/>
  <c r="K33"/>
  <c r="J33"/>
  <c r="I33"/>
  <c r="H33"/>
  <c r="F33"/>
  <c r="E33"/>
  <c r="D33"/>
  <c r="Q32"/>
  <c r="P32"/>
  <c r="Q31"/>
  <c r="P31"/>
  <c r="Q30"/>
  <c r="P30"/>
  <c r="Q29"/>
  <c r="P29"/>
  <c r="Q28"/>
  <c r="P28"/>
  <c r="Q27"/>
  <c r="P27"/>
  <c r="Q26"/>
  <c r="P26"/>
  <c r="Q22"/>
  <c r="P22"/>
  <c r="Q21"/>
  <c r="P21"/>
  <c r="Q19"/>
  <c r="P19"/>
  <c r="Q18"/>
  <c r="P18"/>
  <c r="N17"/>
  <c r="N23" s="1"/>
  <c r="L17"/>
  <c r="L23" s="1"/>
  <c r="J17"/>
  <c r="J23" s="1"/>
  <c r="H17"/>
  <c r="H23" s="1"/>
  <c r="F17"/>
  <c r="F23" s="1"/>
  <c r="D17"/>
  <c r="D23" s="1"/>
  <c r="Q16"/>
  <c r="P16"/>
  <c r="P15"/>
  <c r="I15"/>
  <c r="G15"/>
  <c r="E15"/>
  <c r="Q14"/>
  <c r="P14"/>
  <c r="P13"/>
  <c r="O13"/>
  <c r="M13"/>
  <c r="K13"/>
  <c r="I13"/>
  <c r="G13"/>
  <c r="E13"/>
  <c r="P12"/>
  <c r="O12"/>
  <c r="M12"/>
  <c r="K12"/>
  <c r="I12"/>
  <c r="G12"/>
  <c r="E12"/>
  <c r="P11"/>
  <c r="O11"/>
  <c r="M11"/>
  <c r="K11"/>
  <c r="I11"/>
  <c r="G11"/>
  <c r="E11"/>
  <c r="P10"/>
  <c r="O10"/>
  <c r="M10"/>
  <c r="K10"/>
  <c r="I10"/>
  <c r="G10"/>
  <c r="E10"/>
  <c r="P9"/>
  <c r="O9"/>
  <c r="M9"/>
  <c r="K9"/>
  <c r="I9"/>
  <c r="G9"/>
  <c r="E9"/>
  <c r="P8"/>
  <c r="O8"/>
  <c r="M8"/>
  <c r="K8"/>
  <c r="I8"/>
  <c r="G8"/>
  <c r="E8"/>
  <c r="Q7"/>
  <c r="P7"/>
  <c r="P6"/>
  <c r="O6"/>
  <c r="M6"/>
  <c r="K6"/>
  <c r="I6"/>
  <c r="G6"/>
  <c r="E6"/>
  <c r="P5"/>
  <c r="O5"/>
  <c r="M5"/>
  <c r="K5"/>
  <c r="I5"/>
  <c r="E5"/>
  <c r="N51" i="8"/>
  <c r="L51"/>
  <c r="K51"/>
  <c r="J51"/>
  <c r="H51"/>
  <c r="F51"/>
  <c r="D51"/>
  <c r="P50"/>
  <c r="P49"/>
  <c r="P48"/>
  <c r="N45"/>
  <c r="L45"/>
  <c r="J45"/>
  <c r="H45"/>
  <c r="F45"/>
  <c r="D45"/>
  <c r="N44"/>
  <c r="L44"/>
  <c r="J44"/>
  <c r="H44"/>
  <c r="F44"/>
  <c r="D44"/>
  <c r="N43"/>
  <c r="L43"/>
  <c r="J43"/>
  <c r="H43"/>
  <c r="F43"/>
  <c r="D43"/>
  <c r="N41"/>
  <c r="L41"/>
  <c r="J41"/>
  <c r="H41"/>
  <c r="F41"/>
  <c r="D41"/>
  <c r="P40"/>
  <c r="P39"/>
  <c r="P38"/>
  <c r="P37"/>
  <c r="P36"/>
  <c r="P35"/>
  <c r="P34"/>
  <c r="O33"/>
  <c r="N33"/>
  <c r="M33"/>
  <c r="L33"/>
  <c r="K33"/>
  <c r="J33"/>
  <c r="I33"/>
  <c r="H33"/>
  <c r="G33"/>
  <c r="F33"/>
  <c r="E33"/>
  <c r="D33"/>
  <c r="Q32"/>
  <c r="P32"/>
  <c r="Q31"/>
  <c r="P31"/>
  <c r="Q30"/>
  <c r="P30"/>
  <c r="Q29"/>
  <c r="P29"/>
  <c r="Q28"/>
  <c r="P28"/>
  <c r="Q27"/>
  <c r="P27"/>
  <c r="Q26"/>
  <c r="P26"/>
  <c r="Q22"/>
  <c r="P22"/>
  <c r="Q21"/>
  <c r="P21"/>
  <c r="Q19"/>
  <c r="P19"/>
  <c r="Q18"/>
  <c r="P18"/>
  <c r="N17"/>
  <c r="N23" s="1"/>
  <c r="L17"/>
  <c r="L23" s="1"/>
  <c r="J17"/>
  <c r="J23" s="1"/>
  <c r="H17"/>
  <c r="H23" s="1"/>
  <c r="F17"/>
  <c r="F23" s="1"/>
  <c r="D17"/>
  <c r="D23" s="1"/>
  <c r="Q16"/>
  <c r="P16"/>
  <c r="P15"/>
  <c r="I15"/>
  <c r="G15"/>
  <c r="E15"/>
  <c r="Q14"/>
  <c r="P14"/>
  <c r="P13"/>
  <c r="O13"/>
  <c r="M13"/>
  <c r="K13"/>
  <c r="I13"/>
  <c r="G13"/>
  <c r="E13"/>
  <c r="P12"/>
  <c r="O12"/>
  <c r="M12"/>
  <c r="K12"/>
  <c r="I12"/>
  <c r="G12"/>
  <c r="E12"/>
  <c r="P11"/>
  <c r="O11"/>
  <c r="M11"/>
  <c r="K11"/>
  <c r="I11"/>
  <c r="G11"/>
  <c r="E11"/>
  <c r="P10"/>
  <c r="O10"/>
  <c r="M10"/>
  <c r="K10"/>
  <c r="I10"/>
  <c r="G10"/>
  <c r="E10"/>
  <c r="P9"/>
  <c r="O9"/>
  <c r="M9"/>
  <c r="K9"/>
  <c r="I9"/>
  <c r="G9"/>
  <c r="E9"/>
  <c r="P8"/>
  <c r="O8"/>
  <c r="M8"/>
  <c r="K8"/>
  <c r="I8"/>
  <c r="G8"/>
  <c r="E8"/>
  <c r="Q7"/>
  <c r="P7"/>
  <c r="P6"/>
  <c r="O6"/>
  <c r="M6"/>
  <c r="K6"/>
  <c r="I6"/>
  <c r="G6"/>
  <c r="E6"/>
  <c r="P5"/>
  <c r="O5"/>
  <c r="M5"/>
  <c r="K5"/>
  <c r="I5"/>
  <c r="G5"/>
  <c r="E5"/>
  <c r="N51" i="6"/>
  <c r="L51"/>
  <c r="K51"/>
  <c r="J51"/>
  <c r="H51"/>
  <c r="F51"/>
  <c r="D51"/>
  <c r="P50"/>
  <c r="P49"/>
  <c r="P48"/>
  <c r="N45"/>
  <c r="L45"/>
  <c r="J45"/>
  <c r="H45"/>
  <c r="F45"/>
  <c r="D45"/>
  <c r="N44"/>
  <c r="L44"/>
  <c r="J44"/>
  <c r="H44"/>
  <c r="F44"/>
  <c r="D44"/>
  <c r="N43"/>
  <c r="N46" s="1"/>
  <c r="L43"/>
  <c r="J43"/>
  <c r="H43"/>
  <c r="F43"/>
  <c r="D43"/>
  <c r="J41"/>
  <c r="P39"/>
  <c r="P38"/>
  <c r="P37"/>
  <c r="P36"/>
  <c r="P35"/>
  <c r="P34"/>
  <c r="O33"/>
  <c r="N33"/>
  <c r="M33"/>
  <c r="L33"/>
  <c r="K33"/>
  <c r="J33"/>
  <c r="I33"/>
  <c r="H33"/>
  <c r="G33"/>
  <c r="F33"/>
  <c r="E33"/>
  <c r="D33"/>
  <c r="Q32"/>
  <c r="P32"/>
  <c r="Q31"/>
  <c r="P31"/>
  <c r="Q30"/>
  <c r="P30"/>
  <c r="Q29"/>
  <c r="P29"/>
  <c r="Q28"/>
  <c r="P28"/>
  <c r="Q27"/>
  <c r="P27"/>
  <c r="Q26"/>
  <c r="P26"/>
  <c r="Q22"/>
  <c r="P22"/>
  <c r="Q21"/>
  <c r="P21"/>
  <c r="Q19"/>
  <c r="P19"/>
  <c r="Q18"/>
  <c r="P18"/>
  <c r="N17"/>
  <c r="N23" s="1"/>
  <c r="L17"/>
  <c r="L23" s="1"/>
  <c r="J17"/>
  <c r="J23" s="1"/>
  <c r="H17"/>
  <c r="H23" s="1"/>
  <c r="F17"/>
  <c r="F23" s="1"/>
  <c r="D17"/>
  <c r="D23" s="1"/>
  <c r="Q16"/>
  <c r="P16"/>
  <c r="P15"/>
  <c r="I15"/>
  <c r="G15"/>
  <c r="E15"/>
  <c r="Q14"/>
  <c r="P14"/>
  <c r="P13"/>
  <c r="O13"/>
  <c r="K13"/>
  <c r="I13"/>
  <c r="G13"/>
  <c r="E13"/>
  <c r="P12"/>
  <c r="O12"/>
  <c r="K12"/>
  <c r="I12"/>
  <c r="G12"/>
  <c r="E12"/>
  <c r="P11"/>
  <c r="O11"/>
  <c r="K11"/>
  <c r="I11"/>
  <c r="G11"/>
  <c r="E11"/>
  <c r="P10"/>
  <c r="O10"/>
  <c r="K10"/>
  <c r="I10"/>
  <c r="G10"/>
  <c r="E10"/>
  <c r="P9"/>
  <c r="O9"/>
  <c r="M17"/>
  <c r="M23" s="1"/>
  <c r="K9"/>
  <c r="I9"/>
  <c r="G9"/>
  <c r="E9"/>
  <c r="P8"/>
  <c r="O8"/>
  <c r="K8"/>
  <c r="I8"/>
  <c r="G8"/>
  <c r="E8"/>
  <c r="Q7"/>
  <c r="P7"/>
  <c r="P6"/>
  <c r="O6"/>
  <c r="K6"/>
  <c r="I6"/>
  <c r="G6"/>
  <c r="E6"/>
  <c r="P5"/>
  <c r="O5"/>
  <c r="K5"/>
  <c r="I5"/>
  <c r="G5"/>
  <c r="E5"/>
  <c r="N51" i="5"/>
  <c r="L51"/>
  <c r="K51"/>
  <c r="J51"/>
  <c r="H51"/>
  <c r="F51"/>
  <c r="D51"/>
  <c r="P50"/>
  <c r="P49"/>
  <c r="P48"/>
  <c r="N45"/>
  <c r="L45"/>
  <c r="J45"/>
  <c r="H45"/>
  <c r="F45"/>
  <c r="D45"/>
  <c r="N44"/>
  <c r="L44"/>
  <c r="J44"/>
  <c r="H44"/>
  <c r="F44"/>
  <c r="D44"/>
  <c r="N43"/>
  <c r="N46" s="1"/>
  <c r="L43"/>
  <c r="J43"/>
  <c r="H43"/>
  <c r="F43"/>
  <c r="D43"/>
  <c r="N41"/>
  <c r="L41"/>
  <c r="J41"/>
  <c r="H41"/>
  <c r="F41"/>
  <c r="D41"/>
  <c r="P40"/>
  <c r="P39"/>
  <c r="P38"/>
  <c r="P37"/>
  <c r="P36"/>
  <c r="P35"/>
  <c r="P34"/>
  <c r="O33"/>
  <c r="N33"/>
  <c r="M33"/>
  <c r="L33"/>
  <c r="K33"/>
  <c r="J33"/>
  <c r="I33"/>
  <c r="H33"/>
  <c r="G33"/>
  <c r="F33"/>
  <c r="E33"/>
  <c r="D33"/>
  <c r="Q32"/>
  <c r="P32"/>
  <c r="Q31"/>
  <c r="P31"/>
  <c r="Q30"/>
  <c r="P30"/>
  <c r="Q29"/>
  <c r="P29"/>
  <c r="Q28"/>
  <c r="P28"/>
  <c r="Q27"/>
  <c r="P27"/>
  <c r="Q26"/>
  <c r="P26"/>
  <c r="Q22"/>
  <c r="P22"/>
  <c r="Q21"/>
  <c r="P21"/>
  <c r="Q19"/>
  <c r="P19"/>
  <c r="Q18"/>
  <c r="P18"/>
  <c r="N17"/>
  <c r="N23" s="1"/>
  <c r="L17"/>
  <c r="L23" s="1"/>
  <c r="J17"/>
  <c r="J23" s="1"/>
  <c r="H17"/>
  <c r="H23" s="1"/>
  <c r="F17"/>
  <c r="F23" s="1"/>
  <c r="D17"/>
  <c r="D23" s="1"/>
  <c r="Q16"/>
  <c r="P16"/>
  <c r="P15"/>
  <c r="I15"/>
  <c r="G15"/>
  <c r="E15"/>
  <c r="Q14"/>
  <c r="P14"/>
  <c r="P13"/>
  <c r="O13"/>
  <c r="M13"/>
  <c r="K13"/>
  <c r="I13"/>
  <c r="G13"/>
  <c r="E13"/>
  <c r="P12"/>
  <c r="O12"/>
  <c r="M12"/>
  <c r="K12"/>
  <c r="I12"/>
  <c r="G12"/>
  <c r="E12"/>
  <c r="P11"/>
  <c r="O11"/>
  <c r="M11"/>
  <c r="K11"/>
  <c r="I11"/>
  <c r="G11"/>
  <c r="E11"/>
  <c r="P10"/>
  <c r="O10"/>
  <c r="M10"/>
  <c r="K10"/>
  <c r="I10"/>
  <c r="G10"/>
  <c r="E10"/>
  <c r="P9"/>
  <c r="O9"/>
  <c r="M9"/>
  <c r="K9"/>
  <c r="I9"/>
  <c r="G9"/>
  <c r="E9"/>
  <c r="P8"/>
  <c r="O8"/>
  <c r="M8"/>
  <c r="K8"/>
  <c r="I8"/>
  <c r="G8"/>
  <c r="E8"/>
  <c r="Q7"/>
  <c r="P7"/>
  <c r="P6"/>
  <c r="O6"/>
  <c r="M6"/>
  <c r="K6"/>
  <c r="I6"/>
  <c r="G6"/>
  <c r="E6"/>
  <c r="P5"/>
  <c r="O5"/>
  <c r="M5"/>
  <c r="K5"/>
  <c r="G5"/>
  <c r="E5"/>
  <c r="N50" i="4"/>
  <c r="L50"/>
  <c r="K50"/>
  <c r="J50"/>
  <c r="H50"/>
  <c r="F50"/>
  <c r="D50"/>
  <c r="P49"/>
  <c r="P48"/>
  <c r="P47"/>
  <c r="N44"/>
  <c r="L44"/>
  <c r="J44"/>
  <c r="H44"/>
  <c r="F44"/>
  <c r="D44"/>
  <c r="N43"/>
  <c r="L43"/>
  <c r="J43"/>
  <c r="H43"/>
  <c r="F43"/>
  <c r="D43"/>
  <c r="N42"/>
  <c r="L42"/>
  <c r="J42"/>
  <c r="H42"/>
  <c r="F42"/>
  <c r="D42"/>
  <c r="N40"/>
  <c r="L40"/>
  <c r="J40"/>
  <c r="H40"/>
  <c r="F40"/>
  <c r="D40"/>
  <c r="P39"/>
  <c r="P38"/>
  <c r="P37"/>
  <c r="P36"/>
  <c r="P35"/>
  <c r="P34"/>
  <c r="P33"/>
  <c r="N32"/>
  <c r="M32"/>
  <c r="L32"/>
  <c r="K32"/>
  <c r="J32"/>
  <c r="I32"/>
  <c r="H32"/>
  <c r="G32"/>
  <c r="F32"/>
  <c r="E32"/>
  <c r="D32"/>
  <c r="Q31"/>
  <c r="P31"/>
  <c r="Q30"/>
  <c r="P30"/>
  <c r="Q29"/>
  <c r="P29"/>
  <c r="Q28"/>
  <c r="P28"/>
  <c r="Q27"/>
  <c r="P27"/>
  <c r="Q26"/>
  <c r="P26"/>
  <c r="Q25"/>
  <c r="P25"/>
  <c r="Q21"/>
  <c r="P21"/>
  <c r="Q20"/>
  <c r="P20"/>
  <c r="Q19"/>
  <c r="P19"/>
  <c r="Q18"/>
  <c r="P18"/>
  <c r="N17"/>
  <c r="N22" s="1"/>
  <c r="L17"/>
  <c r="L22" s="1"/>
  <c r="J17"/>
  <c r="J22" s="1"/>
  <c r="H17"/>
  <c r="H22" s="1"/>
  <c r="F17"/>
  <c r="F22" s="1"/>
  <c r="D17"/>
  <c r="D22" s="1"/>
  <c r="Q16"/>
  <c r="P16"/>
  <c r="P15"/>
  <c r="E15"/>
  <c r="Q15" s="1"/>
  <c r="P14"/>
  <c r="P13"/>
  <c r="O13"/>
  <c r="M13"/>
  <c r="K13"/>
  <c r="I13"/>
  <c r="G13"/>
  <c r="E13"/>
  <c r="P12"/>
  <c r="O12"/>
  <c r="M12"/>
  <c r="K12"/>
  <c r="I12"/>
  <c r="G12"/>
  <c r="E12"/>
  <c r="P11"/>
  <c r="O11"/>
  <c r="M11"/>
  <c r="K11"/>
  <c r="I11"/>
  <c r="G11"/>
  <c r="E11"/>
  <c r="P10"/>
  <c r="O10"/>
  <c r="M10"/>
  <c r="K10"/>
  <c r="I10"/>
  <c r="G10"/>
  <c r="E10"/>
  <c r="P9"/>
  <c r="O9"/>
  <c r="M9"/>
  <c r="K9"/>
  <c r="I9"/>
  <c r="G9"/>
  <c r="E9"/>
  <c r="P8"/>
  <c r="O8"/>
  <c r="M8"/>
  <c r="K8"/>
  <c r="I8"/>
  <c r="G8"/>
  <c r="E8"/>
  <c r="Q7"/>
  <c r="P7"/>
  <c r="P6"/>
  <c r="O6"/>
  <c r="M6"/>
  <c r="K6"/>
  <c r="I6"/>
  <c r="G6"/>
  <c r="E6"/>
  <c r="P5"/>
  <c r="O5"/>
  <c r="M5"/>
  <c r="K5"/>
  <c r="I5"/>
  <c r="G5"/>
  <c r="E5"/>
  <c r="N50" i="3"/>
  <c r="L50"/>
  <c r="J50"/>
  <c r="H50"/>
  <c r="F50"/>
  <c r="D50"/>
  <c r="P49"/>
  <c r="P48"/>
  <c r="P47"/>
  <c r="N44"/>
  <c r="L44"/>
  <c r="J44"/>
  <c r="H44"/>
  <c r="F44"/>
  <c r="D44"/>
  <c r="N43"/>
  <c r="L43"/>
  <c r="J43"/>
  <c r="H43"/>
  <c r="F43"/>
  <c r="D43"/>
  <c r="N42"/>
  <c r="L42"/>
  <c r="J42"/>
  <c r="H42"/>
  <c r="F42"/>
  <c r="D42"/>
  <c r="N40"/>
  <c r="L40"/>
  <c r="J40"/>
  <c r="H40"/>
  <c r="F40"/>
  <c r="D40"/>
  <c r="P39"/>
  <c r="P38"/>
  <c r="P37"/>
  <c r="P36"/>
  <c r="P35"/>
  <c r="P34"/>
  <c r="P33"/>
  <c r="N32"/>
  <c r="M32"/>
  <c r="L32"/>
  <c r="K32"/>
  <c r="J32"/>
  <c r="I32"/>
  <c r="H32"/>
  <c r="G32"/>
  <c r="F32"/>
  <c r="E32"/>
  <c r="D32"/>
  <c r="Q31"/>
  <c r="P31"/>
  <c r="Q30"/>
  <c r="P30"/>
  <c r="Q29"/>
  <c r="P29"/>
  <c r="Q28"/>
  <c r="P28"/>
  <c r="Q27"/>
  <c r="P27"/>
  <c r="Q26"/>
  <c r="P26"/>
  <c r="Q25"/>
  <c r="P25"/>
  <c r="Q21"/>
  <c r="P21"/>
  <c r="Q19"/>
  <c r="P19"/>
  <c r="Q18"/>
  <c r="P18"/>
  <c r="N17"/>
  <c r="N22" s="1"/>
  <c r="L17"/>
  <c r="L22" s="1"/>
  <c r="J17"/>
  <c r="J22" s="1"/>
  <c r="H17"/>
  <c r="H22" s="1"/>
  <c r="F17"/>
  <c r="F22" s="1"/>
  <c r="D17"/>
  <c r="D22" s="1"/>
  <c r="Q16"/>
  <c r="P16"/>
  <c r="P15"/>
  <c r="M15"/>
  <c r="K15"/>
  <c r="I15"/>
  <c r="G15"/>
  <c r="E15"/>
  <c r="Q14"/>
  <c r="P14"/>
  <c r="P13"/>
  <c r="O13"/>
  <c r="M13"/>
  <c r="K13"/>
  <c r="I13"/>
  <c r="G13"/>
  <c r="E13"/>
  <c r="P12"/>
  <c r="O12"/>
  <c r="M12"/>
  <c r="K12"/>
  <c r="I12"/>
  <c r="G12"/>
  <c r="E12"/>
  <c r="P11"/>
  <c r="O11"/>
  <c r="M11"/>
  <c r="K11"/>
  <c r="I11"/>
  <c r="G11"/>
  <c r="E11"/>
  <c r="P10"/>
  <c r="O10"/>
  <c r="M10"/>
  <c r="K10"/>
  <c r="I10"/>
  <c r="G10"/>
  <c r="E10"/>
  <c r="P9"/>
  <c r="O9"/>
  <c r="M9"/>
  <c r="K9"/>
  <c r="I9"/>
  <c r="G9"/>
  <c r="E9"/>
  <c r="P8"/>
  <c r="O8"/>
  <c r="M8"/>
  <c r="K8"/>
  <c r="I8"/>
  <c r="G8"/>
  <c r="E8"/>
  <c r="Q7"/>
  <c r="P7"/>
  <c r="P6"/>
  <c r="O6"/>
  <c r="M6"/>
  <c r="K6"/>
  <c r="I6"/>
  <c r="G6"/>
  <c r="E6"/>
  <c r="P5"/>
  <c r="T16" s="1"/>
  <c r="O5"/>
  <c r="M5"/>
  <c r="K5"/>
  <c r="I5"/>
  <c r="G5"/>
  <c r="E5"/>
  <c r="J51" i="2"/>
  <c r="P48"/>
  <c r="P50"/>
  <c r="N51"/>
  <c r="L51"/>
  <c r="H51"/>
  <c r="F51"/>
  <c r="D51"/>
  <c r="P49"/>
  <c r="J43"/>
  <c r="J44"/>
  <c r="J45"/>
  <c r="N45"/>
  <c r="L45"/>
  <c r="H45"/>
  <c r="F45"/>
  <c r="D45"/>
  <c r="N44"/>
  <c r="L44"/>
  <c r="H44"/>
  <c r="F44"/>
  <c r="D44"/>
  <c r="N43"/>
  <c r="L43"/>
  <c r="H43"/>
  <c r="F43"/>
  <c r="D43"/>
  <c r="J41"/>
  <c r="N41"/>
  <c r="L41"/>
  <c r="H41"/>
  <c r="F41"/>
  <c r="D41"/>
  <c r="P40"/>
  <c r="P39"/>
  <c r="P38"/>
  <c r="P37"/>
  <c r="P36"/>
  <c r="Q26"/>
  <c r="P27"/>
  <c r="Q27"/>
  <c r="P28"/>
  <c r="Q28"/>
  <c r="P29"/>
  <c r="Q29"/>
  <c r="P30"/>
  <c r="Q30"/>
  <c r="P31"/>
  <c r="Q31"/>
  <c r="P32"/>
  <c r="Q32"/>
  <c r="P35"/>
  <c r="P34"/>
  <c r="K33"/>
  <c r="N33"/>
  <c r="M33"/>
  <c r="L33"/>
  <c r="J33"/>
  <c r="I33"/>
  <c r="H33"/>
  <c r="G33"/>
  <c r="F33"/>
  <c r="E33"/>
  <c r="D33"/>
  <c r="P26"/>
  <c r="K5"/>
  <c r="K6"/>
  <c r="K9"/>
  <c r="K10"/>
  <c r="K11"/>
  <c r="K12"/>
  <c r="K13"/>
  <c r="K15"/>
  <c r="Q18"/>
  <c r="Q22"/>
  <c r="P5"/>
  <c r="P6"/>
  <c r="P7"/>
  <c r="P9"/>
  <c r="P10"/>
  <c r="P11"/>
  <c r="P12"/>
  <c r="P13"/>
  <c r="P15"/>
  <c r="P16"/>
  <c r="P18"/>
  <c r="P22"/>
  <c r="J17"/>
  <c r="J23" s="1"/>
  <c r="Q19"/>
  <c r="P19"/>
  <c r="N17"/>
  <c r="N23" s="1"/>
  <c r="L17"/>
  <c r="L23" s="1"/>
  <c r="H17"/>
  <c r="H23" s="1"/>
  <c r="F17"/>
  <c r="F23" s="1"/>
  <c r="D17"/>
  <c r="D23" s="1"/>
  <c r="Q16"/>
  <c r="I15"/>
  <c r="Q15" s="1"/>
  <c r="Q14"/>
  <c r="P14"/>
  <c r="O13"/>
  <c r="M13"/>
  <c r="I13"/>
  <c r="G13"/>
  <c r="E13"/>
  <c r="O12"/>
  <c r="M12"/>
  <c r="I12"/>
  <c r="G12"/>
  <c r="E12"/>
  <c r="O11"/>
  <c r="M11"/>
  <c r="I11"/>
  <c r="G11"/>
  <c r="E11"/>
  <c r="O10"/>
  <c r="M10"/>
  <c r="I10"/>
  <c r="G10"/>
  <c r="E10"/>
  <c r="O9"/>
  <c r="M9"/>
  <c r="I9"/>
  <c r="G9"/>
  <c r="E9"/>
  <c r="P8"/>
  <c r="O8"/>
  <c r="M8"/>
  <c r="K8"/>
  <c r="I8"/>
  <c r="G8"/>
  <c r="E8"/>
  <c r="Q7"/>
  <c r="O6"/>
  <c r="M6"/>
  <c r="I6"/>
  <c r="G6"/>
  <c r="E6"/>
  <c r="O5"/>
  <c r="M5"/>
  <c r="I5"/>
  <c r="G5"/>
  <c r="E5"/>
  <c r="N51" i="1"/>
  <c r="L51"/>
  <c r="J51"/>
  <c r="H51"/>
  <c r="F51"/>
  <c r="D51"/>
  <c r="P50"/>
  <c r="P49"/>
  <c r="P48"/>
  <c r="N45"/>
  <c r="L45"/>
  <c r="J45"/>
  <c r="H45"/>
  <c r="F45"/>
  <c r="D45"/>
  <c r="N44"/>
  <c r="L44"/>
  <c r="J44"/>
  <c r="H44"/>
  <c r="F44"/>
  <c r="D44"/>
  <c r="N43"/>
  <c r="L43"/>
  <c r="J43"/>
  <c r="J46" s="1"/>
  <c r="H43"/>
  <c r="F43"/>
  <c r="D43"/>
  <c r="N41"/>
  <c r="L41"/>
  <c r="J41"/>
  <c r="H41"/>
  <c r="F41"/>
  <c r="D41"/>
  <c r="P40"/>
  <c r="P39"/>
  <c r="P38"/>
  <c r="P37"/>
  <c r="P36"/>
  <c r="P35"/>
  <c r="P34"/>
  <c r="N33"/>
  <c r="M33"/>
  <c r="L33"/>
  <c r="K33"/>
  <c r="J33"/>
  <c r="I33"/>
  <c r="H33"/>
  <c r="G33"/>
  <c r="F33"/>
  <c r="E33"/>
  <c r="D33"/>
  <c r="Q32"/>
  <c r="P32"/>
  <c r="Q31"/>
  <c r="P31"/>
  <c r="Q30"/>
  <c r="P30"/>
  <c r="Q29"/>
  <c r="P29"/>
  <c r="Q28"/>
  <c r="P28"/>
  <c r="Q27"/>
  <c r="P27"/>
  <c r="Q26"/>
  <c r="P26"/>
  <c r="Q22"/>
  <c r="P22"/>
  <c r="Q21"/>
  <c r="P21"/>
  <c r="Q19"/>
  <c r="P19"/>
  <c r="Q18"/>
  <c r="P18"/>
  <c r="N17"/>
  <c r="N23" s="1"/>
  <c r="L17"/>
  <c r="L23" s="1"/>
  <c r="J17"/>
  <c r="J23" s="1"/>
  <c r="H17"/>
  <c r="H23" s="1"/>
  <c r="F17"/>
  <c r="F23" s="1"/>
  <c r="D17"/>
  <c r="D23" s="1"/>
  <c r="Q16"/>
  <c r="P16"/>
  <c r="P15"/>
  <c r="K15"/>
  <c r="I15"/>
  <c r="Q14"/>
  <c r="P14"/>
  <c r="P13"/>
  <c r="O13"/>
  <c r="M13"/>
  <c r="K13"/>
  <c r="I13"/>
  <c r="G13"/>
  <c r="E13"/>
  <c r="P12"/>
  <c r="O12"/>
  <c r="M12"/>
  <c r="K12"/>
  <c r="I12"/>
  <c r="G12"/>
  <c r="E12"/>
  <c r="P11"/>
  <c r="O11"/>
  <c r="M11"/>
  <c r="K11"/>
  <c r="I11"/>
  <c r="G11"/>
  <c r="E11"/>
  <c r="P10"/>
  <c r="O10"/>
  <c r="M10"/>
  <c r="K10"/>
  <c r="I10"/>
  <c r="G10"/>
  <c r="E10"/>
  <c r="P9"/>
  <c r="O9"/>
  <c r="M9"/>
  <c r="K9"/>
  <c r="I9"/>
  <c r="G9"/>
  <c r="E9"/>
  <c r="P8"/>
  <c r="O8"/>
  <c r="M8"/>
  <c r="K8"/>
  <c r="I8"/>
  <c r="G8"/>
  <c r="E8"/>
  <c r="Q7"/>
  <c r="P7"/>
  <c r="P6"/>
  <c r="O6"/>
  <c r="M6"/>
  <c r="K6"/>
  <c r="I6"/>
  <c r="G6"/>
  <c r="E6"/>
  <c r="P5"/>
  <c r="O5"/>
  <c r="M5"/>
  <c r="K5"/>
  <c r="I5"/>
  <c r="G5"/>
  <c r="E5"/>
  <c r="O17" i="9" l="1"/>
  <c r="O23" s="1"/>
  <c r="N46" i="2"/>
  <c r="T17" i="3"/>
  <c r="T18" s="1"/>
  <c r="N46" i="1"/>
  <c r="O17" i="5"/>
  <c r="O23" s="1"/>
  <c r="O17" i="10"/>
  <c r="O23" s="1"/>
  <c r="J46"/>
  <c r="P41"/>
  <c r="S17" i="9"/>
  <c r="P41"/>
  <c r="S18" i="8"/>
  <c r="Q15"/>
  <c r="F46"/>
  <c r="O17" i="6"/>
  <c r="O23" s="1"/>
  <c r="M17" i="5"/>
  <c r="M23" s="1"/>
  <c r="J46"/>
  <c r="O17" i="4"/>
  <c r="O22" s="1"/>
  <c r="N45"/>
  <c r="N45" i="3"/>
  <c r="O17"/>
  <c r="O22" s="1"/>
  <c r="M17"/>
  <c r="M22" s="1"/>
  <c r="O17" i="2"/>
  <c r="O23" s="1"/>
  <c r="J46"/>
  <c r="K17"/>
  <c r="K23" s="1"/>
  <c r="I17"/>
  <c r="I23" s="1"/>
  <c r="H46"/>
  <c r="R51"/>
  <c r="R32"/>
  <c r="F46"/>
  <c r="Q9"/>
  <c r="G17"/>
  <c r="G23" s="1"/>
  <c r="P51"/>
  <c r="P41"/>
  <c r="R28"/>
  <c r="Q33"/>
  <c r="D46"/>
  <c r="E17"/>
  <c r="E23" s="1"/>
  <c r="O17" i="1"/>
  <c r="O23" s="1"/>
  <c r="L46"/>
  <c r="M17"/>
  <c r="M23" s="1"/>
  <c r="Q15"/>
  <c r="H46"/>
  <c r="I17"/>
  <c r="I23" s="1"/>
  <c r="P41"/>
  <c r="F46"/>
  <c r="G17"/>
  <c r="G23" s="1"/>
  <c r="R51"/>
  <c r="Q33"/>
  <c r="K17"/>
  <c r="K23" s="1"/>
  <c r="P51"/>
  <c r="R32"/>
  <c r="R31"/>
  <c r="R30"/>
  <c r="R28"/>
  <c r="P33"/>
  <c r="D46"/>
  <c r="E17"/>
  <c r="E23" s="1"/>
  <c r="R41"/>
  <c r="R26"/>
  <c r="Q6"/>
  <c r="Q5"/>
  <c r="Q10"/>
  <c r="P44"/>
  <c r="Q11"/>
  <c r="P17"/>
  <c r="P23" s="1"/>
  <c r="Q12"/>
  <c r="Q9"/>
  <c r="Q13"/>
  <c r="P45"/>
  <c r="Q8"/>
  <c r="P43"/>
  <c r="R26" i="2"/>
  <c r="R31"/>
  <c r="Q8"/>
  <c r="Q10"/>
  <c r="P43"/>
  <c r="Q12"/>
  <c r="Q6"/>
  <c r="Q11"/>
  <c r="Q5"/>
  <c r="Q13"/>
  <c r="P44"/>
  <c r="P45"/>
  <c r="Q10" i="3"/>
  <c r="K17"/>
  <c r="K22" s="1"/>
  <c r="Q11"/>
  <c r="Q9" i="4"/>
  <c r="E17" i="5"/>
  <c r="E23" s="1"/>
  <c r="I17"/>
  <c r="I23" s="1"/>
  <c r="Q13"/>
  <c r="P41" i="6"/>
  <c r="N46" i="8"/>
  <c r="L46" i="10"/>
  <c r="E17" i="11"/>
  <c r="E23" s="1"/>
  <c r="Q10"/>
  <c r="N46"/>
  <c r="Q15"/>
  <c r="Q13"/>
  <c r="O17"/>
  <c r="O23" s="1"/>
  <c r="R51"/>
  <c r="Q12"/>
  <c r="L46"/>
  <c r="Q8"/>
  <c r="M17"/>
  <c r="M23" s="1"/>
  <c r="Q5"/>
  <c r="K17"/>
  <c r="K23" s="1"/>
  <c r="Q9"/>
  <c r="J46"/>
  <c r="R41"/>
  <c r="R30"/>
  <c r="Q11"/>
  <c r="I17"/>
  <c r="I23" s="1"/>
  <c r="H46"/>
  <c r="Q6"/>
  <c r="P45"/>
  <c r="P51"/>
  <c r="P41"/>
  <c r="R32"/>
  <c r="R31"/>
  <c r="P33"/>
  <c r="Q33"/>
  <c r="G17"/>
  <c r="G23" s="1"/>
  <c r="F46"/>
  <c r="P44"/>
  <c r="P43"/>
  <c r="P17"/>
  <c r="P23" s="1"/>
  <c r="R28"/>
  <c r="R26"/>
  <c r="D46"/>
  <c r="Q8" i="10"/>
  <c r="Q15"/>
  <c r="Q13"/>
  <c r="Q9"/>
  <c r="M17"/>
  <c r="M23" s="1"/>
  <c r="Q33"/>
  <c r="K17"/>
  <c r="K23" s="1"/>
  <c r="R51"/>
  <c r="Q12"/>
  <c r="Q11"/>
  <c r="Q10"/>
  <c r="I17"/>
  <c r="I23" s="1"/>
  <c r="Q6"/>
  <c r="H46"/>
  <c r="P51"/>
  <c r="R41"/>
  <c r="R26"/>
  <c r="F46"/>
  <c r="G17"/>
  <c r="G23" s="1"/>
  <c r="P44"/>
  <c r="Q5"/>
  <c r="P45"/>
  <c r="R32"/>
  <c r="R31"/>
  <c r="R30"/>
  <c r="P33"/>
  <c r="R28"/>
  <c r="D46"/>
  <c r="P17"/>
  <c r="P23" s="1"/>
  <c r="E17"/>
  <c r="E23" s="1"/>
  <c r="P43"/>
  <c r="N46" i="9"/>
  <c r="Q9"/>
  <c r="Q8"/>
  <c r="L46"/>
  <c r="M17"/>
  <c r="M23" s="1"/>
  <c r="R30"/>
  <c r="J46"/>
  <c r="K17"/>
  <c r="K23" s="1"/>
  <c r="Q13"/>
  <c r="H46"/>
  <c r="I17"/>
  <c r="I23" s="1"/>
  <c r="L46" i="8"/>
  <c r="Q8"/>
  <c r="R51" i="9"/>
  <c r="P51"/>
  <c r="R41"/>
  <c r="Q33"/>
  <c r="R31"/>
  <c r="Q15"/>
  <c r="Q12"/>
  <c r="G17"/>
  <c r="G23" s="1"/>
  <c r="Q11"/>
  <c r="Q10"/>
  <c r="P43"/>
  <c r="P45"/>
  <c r="Q6"/>
  <c r="F46"/>
  <c r="P44"/>
  <c r="R32"/>
  <c r="P33"/>
  <c r="R28"/>
  <c r="R26"/>
  <c r="E17"/>
  <c r="E23" s="1"/>
  <c r="Q5"/>
  <c r="P17"/>
  <c r="P23" s="1"/>
  <c r="D46"/>
  <c r="Q13" i="8"/>
  <c r="O17"/>
  <c r="O23" s="1"/>
  <c r="M17"/>
  <c r="M23" s="1"/>
  <c r="Q9"/>
  <c r="Q12"/>
  <c r="J46"/>
  <c r="K17"/>
  <c r="K23" s="1"/>
  <c r="Q6"/>
  <c r="P51"/>
  <c r="R41"/>
  <c r="Q11"/>
  <c r="H46"/>
  <c r="Q10"/>
  <c r="I17"/>
  <c r="I23" s="1"/>
  <c r="R51"/>
  <c r="R32"/>
  <c r="R31"/>
  <c r="R30"/>
  <c r="R28"/>
  <c r="Q33"/>
  <c r="R26"/>
  <c r="G17"/>
  <c r="G23" s="1"/>
  <c r="P43"/>
  <c r="P45"/>
  <c r="Q5"/>
  <c r="P41"/>
  <c r="P33"/>
  <c r="E17"/>
  <c r="E23" s="1"/>
  <c r="D46"/>
  <c r="P17"/>
  <c r="P23" s="1"/>
  <c r="P44"/>
  <c r="L46" i="6"/>
  <c r="J46"/>
  <c r="K17"/>
  <c r="K23" s="1"/>
  <c r="R41"/>
  <c r="H46"/>
  <c r="Q9"/>
  <c r="I17"/>
  <c r="I23" s="1"/>
  <c r="Q6"/>
  <c r="R51"/>
  <c r="R31"/>
  <c r="R28"/>
  <c r="F46"/>
  <c r="Q11"/>
  <c r="Q10"/>
  <c r="G17"/>
  <c r="G23" s="1"/>
  <c r="P44"/>
  <c r="P51"/>
  <c r="Q12"/>
  <c r="Q15"/>
  <c r="Q33"/>
  <c r="Q13"/>
  <c r="P45"/>
  <c r="Q5"/>
  <c r="Q8"/>
  <c r="R32"/>
  <c r="R30"/>
  <c r="P33"/>
  <c r="R26"/>
  <c r="D46"/>
  <c r="P17"/>
  <c r="P23" s="1"/>
  <c r="P43"/>
  <c r="E17"/>
  <c r="E23" s="1"/>
  <c r="Q12" i="5"/>
  <c r="Q8"/>
  <c r="L46"/>
  <c r="K17"/>
  <c r="K23" s="1"/>
  <c r="Q6"/>
  <c r="Q5"/>
  <c r="Q11"/>
  <c r="Q10"/>
  <c r="Q9"/>
  <c r="H46"/>
  <c r="R51"/>
  <c r="R41"/>
  <c r="R30"/>
  <c r="Q33"/>
  <c r="Q15"/>
  <c r="P45"/>
  <c r="G17"/>
  <c r="G23" s="1"/>
  <c r="F46"/>
  <c r="P44"/>
  <c r="P51"/>
  <c r="P41"/>
  <c r="R32"/>
  <c r="R31"/>
  <c r="R28"/>
  <c r="P33"/>
  <c r="R26"/>
  <c r="P17"/>
  <c r="P23" s="1"/>
  <c r="D46"/>
  <c r="P43"/>
  <c r="M17" i="4"/>
  <c r="M22" s="1"/>
  <c r="L45"/>
  <c r="P50"/>
  <c r="K17"/>
  <c r="K22" s="1"/>
  <c r="J45"/>
  <c r="F45"/>
  <c r="Q13"/>
  <c r="Q12"/>
  <c r="I17"/>
  <c r="I22" s="1"/>
  <c r="Q8"/>
  <c r="H45"/>
  <c r="R50"/>
  <c r="R40"/>
  <c r="P40"/>
  <c r="R30"/>
  <c r="R29"/>
  <c r="Q32"/>
  <c r="Q11"/>
  <c r="Q10"/>
  <c r="Q6"/>
  <c r="G17"/>
  <c r="G22" s="1"/>
  <c r="P44"/>
  <c r="Q5"/>
  <c r="P43"/>
  <c r="R31"/>
  <c r="P32"/>
  <c r="R27"/>
  <c r="R25"/>
  <c r="D45"/>
  <c r="P17"/>
  <c r="P22" s="1"/>
  <c r="E17"/>
  <c r="E22" s="1"/>
  <c r="P42"/>
  <c r="Q13" i="3"/>
  <c r="L45"/>
  <c r="Q12"/>
  <c r="J45"/>
  <c r="Q8"/>
  <c r="H45"/>
  <c r="Q9"/>
  <c r="I17"/>
  <c r="I22" s="1"/>
  <c r="Q6"/>
  <c r="R50"/>
  <c r="P40"/>
  <c r="R29"/>
  <c r="Q32"/>
  <c r="Q15"/>
  <c r="F45"/>
  <c r="G17"/>
  <c r="G22" s="1"/>
  <c r="P44"/>
  <c r="P43"/>
  <c r="P50"/>
  <c r="R40"/>
  <c r="R31"/>
  <c r="R30"/>
  <c r="P32"/>
  <c r="R27"/>
  <c r="R25"/>
  <c r="P17"/>
  <c r="P22" s="1"/>
  <c r="E17"/>
  <c r="E22" s="1"/>
  <c r="D45"/>
  <c r="Q5"/>
  <c r="P42"/>
  <c r="R41" i="2"/>
  <c r="P33"/>
  <c r="R30"/>
  <c r="L46"/>
  <c r="R46" s="1"/>
  <c r="P17"/>
  <c r="P23" s="1"/>
  <c r="M17"/>
  <c r="M23" s="1"/>
  <c r="R33" l="1"/>
  <c r="R35"/>
  <c r="Q17"/>
  <c r="Q23" s="1"/>
  <c r="R46" i="1"/>
  <c r="R33"/>
  <c r="R35"/>
  <c r="Q17"/>
  <c r="Q23" s="1"/>
  <c r="P46"/>
  <c r="P46" i="2"/>
  <c r="Q17" i="11"/>
  <c r="Q23" s="1"/>
  <c r="R33"/>
  <c r="R35"/>
  <c r="R46"/>
  <c r="P46"/>
  <c r="R33" i="10"/>
  <c r="Q17"/>
  <c r="Q23" s="1"/>
  <c r="R35"/>
  <c r="R46"/>
  <c r="P46"/>
  <c r="R46" i="9"/>
  <c r="R33"/>
  <c r="Q17"/>
  <c r="Q23" s="1"/>
  <c r="R35"/>
  <c r="P46"/>
  <c r="Q17" i="8"/>
  <c r="Q23" s="1"/>
  <c r="R35"/>
  <c r="R46"/>
  <c r="R33"/>
  <c r="P46"/>
  <c r="R46" i="6"/>
  <c r="R35"/>
  <c r="R33"/>
  <c r="Q17"/>
  <c r="Q23" s="1"/>
  <c r="P46"/>
  <c r="Q17" i="5"/>
  <c r="Q23" s="1"/>
  <c r="R33"/>
  <c r="R35"/>
  <c r="R46"/>
  <c r="P46"/>
  <c r="Q17" i="4"/>
  <c r="Q22" s="1"/>
  <c r="R45"/>
  <c r="R32"/>
  <c r="R34"/>
  <c r="P45"/>
  <c r="R34" i="3"/>
  <c r="R32"/>
  <c r="P45"/>
  <c r="R45"/>
  <c r="Q17"/>
  <c r="Q22" s="1"/>
</calcChain>
</file>

<file path=xl/comments1.xml><?xml version="1.0" encoding="utf-8"?>
<comments xmlns="http://schemas.openxmlformats.org/spreadsheetml/2006/main">
  <authors>
    <author>x</author>
  </authors>
  <commentList>
    <comment ref="E18" authorId="0">
      <text>
        <r>
          <rPr>
            <b/>
            <sz val="9"/>
            <color indexed="81"/>
            <rFont val="Tahoma"/>
            <family val="2"/>
          </rPr>
          <t>x:</t>
        </r>
        <r>
          <rPr>
            <sz val="9"/>
            <color indexed="81"/>
            <rFont val="Tahoma"/>
            <family val="2"/>
          </rPr>
          <t xml:space="preserve">
Complemento Taller de Cerámica por no haberlo informado en Julio </t>
        </r>
      </text>
    </comment>
    <comment ref="M20" authorId="0">
      <text>
        <r>
          <rPr>
            <b/>
            <sz val="9"/>
            <color indexed="81"/>
            <rFont val="Tahoma"/>
            <family val="2"/>
          </rPr>
          <t>x:</t>
        </r>
        <r>
          <rPr>
            <sz val="9"/>
            <color indexed="81"/>
            <rFont val="Tahoma"/>
            <family val="2"/>
          </rPr>
          <t xml:space="preserve">
Eventos 10427,5 y varios $545.00</t>
        </r>
      </text>
    </comment>
  </commentList>
</comments>
</file>

<file path=xl/sharedStrings.xml><?xml version="1.0" encoding="utf-8"?>
<sst xmlns="http://schemas.openxmlformats.org/spreadsheetml/2006/main" count="972" uniqueCount="113">
  <si>
    <t xml:space="preserve">DESGLOCE DE INGRESOS POR VISITAS A MUSEOGRAFÍA </t>
  </si>
  <si>
    <t>visitas</t>
  </si>
  <si>
    <t xml:space="preserve">importe </t>
  </si>
  <si>
    <t>Visitas</t>
  </si>
  <si>
    <t>importe</t>
  </si>
  <si>
    <t>General            *</t>
  </si>
  <si>
    <t>$</t>
  </si>
  <si>
    <t>General con descuento</t>
  </si>
  <si>
    <t>FECHAC</t>
  </si>
  <si>
    <t>Exp. Patrimonial</t>
  </si>
  <si>
    <t>Exp- Temporal</t>
  </si>
  <si>
    <t>Museo de Sitio</t>
  </si>
  <si>
    <t>Paquete familiar   *</t>
  </si>
  <si>
    <t>Gratis</t>
  </si>
  <si>
    <t>Gratis Domingo.</t>
  </si>
  <si>
    <t>Ingresos por Talleres</t>
  </si>
  <si>
    <t>Ingresos por fotos.</t>
  </si>
  <si>
    <t>DESGLOCE DE VISITANTES A MUSEOGRAFÍA</t>
  </si>
  <si>
    <t>Totales</t>
  </si>
  <si>
    <t>GT</t>
  </si>
  <si>
    <t>gratis</t>
  </si>
  <si>
    <t>NIÑOS                   (de 4 a 6 años)</t>
  </si>
  <si>
    <t>PRIMARIA              (6 A 12 años )</t>
  </si>
  <si>
    <t>SECUNDARIA      (13 A 15 años)</t>
  </si>
  <si>
    <t>BACHILLERATO  (16 A 18 años)</t>
  </si>
  <si>
    <t>PROFESIONAL    (18 A 25 años)</t>
  </si>
  <si>
    <t>ADULTOS             (26 A 60 años)</t>
  </si>
  <si>
    <t>ADULTOS MAYORES (INAPAM)</t>
  </si>
  <si>
    <t>CAPACIDADES DIFERENTES</t>
  </si>
  <si>
    <t>EXTRANJEROS</t>
  </si>
  <si>
    <t>MAESTROS</t>
  </si>
  <si>
    <t>RARÁMURIS</t>
  </si>
  <si>
    <t>GUIAS</t>
  </si>
  <si>
    <t>FRECUENCIA DE VISITAS A EXPOSICIONES</t>
  </si>
  <si>
    <t xml:space="preserve">EXPO PATRIMONIAL </t>
  </si>
  <si>
    <t>EXPO TEMPORAL</t>
  </si>
  <si>
    <t>MUSEO DE SITIO</t>
  </si>
  <si>
    <t>TOTALES</t>
  </si>
  <si>
    <t>ASISTENCIA A EVENTOS CULTURALES</t>
  </si>
  <si>
    <t>Talleres</t>
  </si>
  <si>
    <t>Eventos CCh</t>
  </si>
  <si>
    <t>Jueves de puertas abiertas</t>
  </si>
  <si>
    <t>Total eventos</t>
  </si>
  <si>
    <t>TOTAL BOLETAJE</t>
  </si>
  <si>
    <t>ENERO</t>
  </si>
  <si>
    <t>FEBRERO</t>
  </si>
  <si>
    <t>MARZO</t>
  </si>
  <si>
    <t>Ingresos p'or libros</t>
  </si>
  <si>
    <t>INFORME SEMANAL</t>
  </si>
  <si>
    <t>Ingresos por libros</t>
  </si>
  <si>
    <t>ABRIL</t>
  </si>
  <si>
    <t>Ingresos por Noche de Museo</t>
  </si>
  <si>
    <t>MAYO</t>
  </si>
  <si>
    <t>JUNIO</t>
  </si>
  <si>
    <t>JULIO</t>
  </si>
  <si>
    <t>AGOSTO</t>
  </si>
  <si>
    <t>SEPTIEMBRE</t>
  </si>
  <si>
    <t>OCTUBRE</t>
  </si>
  <si>
    <t>LUCES EN LAS SOMBRAS</t>
  </si>
  <si>
    <t>Ingresos Museo en la Noche</t>
  </si>
  <si>
    <t>Ingresos Noche de Museo</t>
  </si>
  <si>
    <t>1 al 7</t>
  </si>
  <si>
    <t>8 al 14</t>
  </si>
  <si>
    <t>1 al 4</t>
  </si>
  <si>
    <t>5 al 11</t>
  </si>
  <si>
    <t>12 al 18</t>
  </si>
  <si>
    <t>19 al 25</t>
  </si>
  <si>
    <t xml:space="preserve">INFORME </t>
  </si>
  <si>
    <t>Ingresos por eventos</t>
  </si>
  <si>
    <t>18 AL 24</t>
  </si>
  <si>
    <t>15 al 21</t>
  </si>
  <si>
    <t>22 al 28</t>
  </si>
  <si>
    <t>29 al 31</t>
  </si>
  <si>
    <t>26 al 28</t>
  </si>
  <si>
    <t>Ingreso noche de museo</t>
  </si>
  <si>
    <t>1° AL 4</t>
  </si>
  <si>
    <t>26 al 31</t>
  </si>
  <si>
    <t>1°</t>
  </si>
  <si>
    <t>2 al 8</t>
  </si>
  <si>
    <t>9 al 15</t>
  </si>
  <si>
    <t>16 al 21</t>
  </si>
  <si>
    <t>22 al 29</t>
  </si>
  <si>
    <t>al 30</t>
  </si>
  <si>
    <t>19 MZO</t>
  </si>
  <si>
    <t>1° AL 6</t>
  </si>
  <si>
    <t>7 AL 13</t>
  </si>
  <si>
    <t>14 AL 20</t>
  </si>
  <si>
    <t>21 AL 27</t>
  </si>
  <si>
    <t>28 AL 31</t>
  </si>
  <si>
    <t>(28)</t>
  </si>
  <si>
    <t>1° AL 3</t>
  </si>
  <si>
    <t>4 AL 10</t>
  </si>
  <si>
    <t>11 AL 17</t>
  </si>
  <si>
    <t>25 AL 30</t>
  </si>
  <si>
    <t>Paquete familiar   *  5 pnas</t>
  </si>
  <si>
    <t>Paquete familiar   *  5 pnas.</t>
  </si>
  <si>
    <t>16 al 22</t>
  </si>
  <si>
    <t>23 al 29</t>
  </si>
  <si>
    <t>30 al 31</t>
  </si>
  <si>
    <t>1 al 5</t>
  </si>
  <si>
    <t>6 al 12</t>
  </si>
  <si>
    <t>13 al 19</t>
  </si>
  <si>
    <t>20 al 26</t>
  </si>
  <si>
    <t>27 al 31</t>
  </si>
  <si>
    <t>Luces en las sombras/Los nuevos inquilinos</t>
  </si>
  <si>
    <t xml:space="preserve">1 al 2 </t>
  </si>
  <si>
    <t>Luces en las sombras y Los Otros Inquilinos</t>
  </si>
  <si>
    <t>3 al 9</t>
  </si>
  <si>
    <t>10 al 16</t>
  </si>
  <si>
    <t>17 AL 23</t>
  </si>
  <si>
    <t>24 al 30</t>
  </si>
  <si>
    <t>1° al 7</t>
  </si>
  <si>
    <t xml:space="preserve"> 22 al 28</t>
  </si>
</sst>
</file>

<file path=xl/styles.xml><?xml version="1.0" encoding="utf-8"?>
<styleSheet xmlns="http://schemas.openxmlformats.org/spreadsheetml/2006/main">
  <numFmts count="3">
    <numFmt numFmtId="164" formatCode="[$-C0A]d\-mmm\-yy;@"/>
    <numFmt numFmtId="165" formatCode="#,##0.00\ _€"/>
    <numFmt numFmtId="166" formatCode="#,##0\ _€"/>
  </numFmts>
  <fonts count="32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8"/>
      <color indexed="8"/>
      <name val="Arial"/>
      <family val="2"/>
    </font>
    <font>
      <b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indexed="62"/>
      <name val="Arial"/>
      <family val="2"/>
    </font>
    <font>
      <b/>
      <sz val="10"/>
      <color theme="1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5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3" xfId="0" applyFont="1" applyBorder="1"/>
    <xf numFmtId="0" fontId="2" fillId="0" borderId="5" xfId="0" applyFont="1" applyBorder="1"/>
    <xf numFmtId="0" fontId="7" fillId="0" borderId="7" xfId="0" applyFont="1" applyBorder="1" applyAlignment="1">
      <alignment horizontal="center"/>
    </xf>
    <xf numFmtId="165" fontId="7" fillId="0" borderId="7" xfId="0" applyNumberFormat="1" applyFont="1" applyBorder="1" applyAlignment="1"/>
    <xf numFmtId="0" fontId="2" fillId="0" borderId="10" xfId="0" applyFont="1" applyBorder="1"/>
    <xf numFmtId="0" fontId="11" fillId="0" borderId="11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8" fillId="0" borderId="11" xfId="0" applyFont="1" applyFill="1" applyBorder="1"/>
    <xf numFmtId="0" fontId="13" fillId="0" borderId="7" xfId="0" applyFont="1" applyBorder="1"/>
    <xf numFmtId="165" fontId="12" fillId="0" borderId="7" xfId="0" applyNumberFormat="1" applyFont="1" applyBorder="1" applyAlignment="1"/>
    <xf numFmtId="0" fontId="14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5" fontId="14" fillId="0" borderId="7" xfId="0" applyNumberFormat="1" applyFont="1" applyBorder="1" applyAlignment="1">
      <alignment horizontal="right"/>
    </xf>
    <xf numFmtId="0" fontId="14" fillId="0" borderId="6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65" fontId="12" fillId="0" borderId="7" xfId="0" applyNumberFormat="1" applyFont="1" applyBorder="1" applyAlignment="1">
      <alignment horizontal="right"/>
    </xf>
    <xf numFmtId="0" fontId="13" fillId="0" borderId="7" xfId="0" applyFont="1" applyFill="1" applyBorder="1"/>
    <xf numFmtId="165" fontId="12" fillId="0" borderId="7" xfId="0" applyNumberFormat="1" applyFont="1" applyFill="1" applyBorder="1" applyAlignment="1"/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5" fillId="0" borderId="7" xfId="0" applyFont="1" applyBorder="1"/>
    <xf numFmtId="0" fontId="16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/>
    </xf>
    <xf numFmtId="0" fontId="8" fillId="0" borderId="19" xfId="0" applyFont="1" applyFill="1" applyBorder="1"/>
    <xf numFmtId="0" fontId="15" fillId="0" borderId="18" xfId="0" applyFont="1" applyBorder="1"/>
    <xf numFmtId="0" fontId="8" fillId="0" borderId="22" xfId="0" applyFont="1" applyFill="1" applyBorder="1"/>
    <xf numFmtId="0" fontId="15" fillId="0" borderId="23" xfId="0" applyFont="1" applyBorder="1"/>
    <xf numFmtId="0" fontId="17" fillId="0" borderId="24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34" xfId="0" applyFont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9" fillId="0" borderId="11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9" fillId="0" borderId="11" xfId="0" applyFont="1" applyBorder="1"/>
    <xf numFmtId="0" fontId="12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" fontId="18" fillId="0" borderId="17" xfId="0" applyNumberFormat="1" applyFont="1" applyBorder="1" applyAlignment="1">
      <alignment horizontal="center"/>
    </xf>
    <xf numFmtId="1" fontId="18" fillId="0" borderId="7" xfId="0" applyNumberFormat="1" applyFont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1" fontId="19" fillId="0" borderId="42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1" fontId="19" fillId="0" borderId="18" xfId="0" applyNumberFormat="1" applyFont="1" applyBorder="1" applyAlignment="1">
      <alignment horizontal="center"/>
    </xf>
    <xf numFmtId="1" fontId="18" fillId="0" borderId="18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1" fontId="19" fillId="0" borderId="19" xfId="0" applyNumberFormat="1" applyFont="1" applyBorder="1" applyAlignment="1">
      <alignment horizontal="center"/>
    </xf>
    <xf numFmtId="1" fontId="18" fillId="0" borderId="43" xfId="0" applyNumberFormat="1" applyFont="1" applyBorder="1" applyAlignment="1">
      <alignment horizontal="center"/>
    </xf>
    <xf numFmtId="1" fontId="19" fillId="0" borderId="44" xfId="0" applyNumberFormat="1" applyFont="1" applyBorder="1" applyAlignment="1">
      <alignment horizontal="center"/>
    </xf>
    <xf numFmtId="0" fontId="1" fillId="0" borderId="22" xfId="0" applyFont="1" applyBorder="1"/>
    <xf numFmtId="0" fontId="6" fillId="0" borderId="24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1" fontId="21" fillId="0" borderId="24" xfId="0" applyNumberFormat="1" applyFont="1" applyBorder="1" applyAlignment="1">
      <alignment horizontal="center"/>
    </xf>
    <xf numFmtId="1" fontId="20" fillId="0" borderId="24" xfId="0" applyNumberFormat="1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1" fontId="21" fillId="0" borderId="26" xfId="0" applyNumberFormat="1" applyFont="1" applyBorder="1" applyAlignment="1">
      <alignment horizontal="center"/>
    </xf>
    <xf numFmtId="1" fontId="20" fillId="0" borderId="27" xfId="0" applyNumberFormat="1" applyFont="1" applyBorder="1" applyAlignment="1">
      <alignment horizontal="center"/>
    </xf>
    <xf numFmtId="1" fontId="21" fillId="0" borderId="45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15" fillId="0" borderId="13" xfId="0" applyFont="1" applyBorder="1"/>
    <xf numFmtId="0" fontId="8" fillId="0" borderId="11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" fillId="0" borderId="11" xfId="0" applyFont="1" applyBorder="1"/>
    <xf numFmtId="0" fontId="10" fillId="0" borderId="10" xfId="0" applyFont="1" applyBorder="1"/>
    <xf numFmtId="1" fontId="20" fillId="0" borderId="10" xfId="0" applyNumberFormat="1" applyFont="1" applyBorder="1" applyAlignment="1">
      <alignment horizontal="center"/>
    </xf>
    <xf numFmtId="0" fontId="24" fillId="0" borderId="10" xfId="0" applyFont="1" applyBorder="1"/>
    <xf numFmtId="1" fontId="12" fillId="0" borderId="7" xfId="0" applyNumberFormat="1" applyFont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0" fontId="5" fillId="0" borderId="36" xfId="0" applyFont="1" applyBorder="1" applyAlignment="1">
      <alignment horizontal="right"/>
    </xf>
    <xf numFmtId="0" fontId="11" fillId="0" borderId="54" xfId="0" applyFont="1" applyBorder="1"/>
    <xf numFmtId="0" fontId="11" fillId="0" borderId="54" xfId="0" applyFont="1" applyBorder="1" applyAlignment="1"/>
    <xf numFmtId="1" fontId="5" fillId="0" borderId="54" xfId="0" applyNumberFormat="1" applyFont="1" applyBorder="1" applyAlignment="1">
      <alignment horizontal="center"/>
    </xf>
    <xf numFmtId="1" fontId="5" fillId="0" borderId="54" xfId="0" applyNumberFormat="1" applyFont="1" applyBorder="1"/>
    <xf numFmtId="1" fontId="5" fillId="0" borderId="54" xfId="0" applyNumberFormat="1" applyFont="1" applyBorder="1" applyAlignment="1">
      <alignment horizontal="right"/>
    </xf>
    <xf numFmtId="0" fontId="1" fillId="0" borderId="46" xfId="0" applyFont="1" applyBorder="1"/>
    <xf numFmtId="0" fontId="2" fillId="0" borderId="0" xfId="0" applyFont="1" applyBorder="1"/>
    <xf numFmtId="0" fontId="12" fillId="0" borderId="15" xfId="0" applyFont="1" applyFill="1" applyBorder="1"/>
    <xf numFmtId="0" fontId="12" fillId="0" borderId="3" xfId="0" applyFont="1" applyFill="1" applyBorder="1"/>
    <xf numFmtId="165" fontId="14" fillId="0" borderId="3" xfId="0" applyNumberFormat="1" applyFont="1" applyFill="1" applyBorder="1" applyAlignment="1"/>
    <xf numFmtId="0" fontId="12" fillId="0" borderId="3" xfId="0" applyFont="1" applyFill="1" applyBorder="1" applyAlignment="1">
      <alignment horizontal="center"/>
    </xf>
    <xf numFmtId="165" fontId="12" fillId="0" borderId="3" xfId="0" applyNumberFormat="1" applyFont="1" applyFill="1" applyBorder="1" applyAlignment="1">
      <alignment horizontal="right"/>
    </xf>
    <xf numFmtId="2" fontId="12" fillId="0" borderId="3" xfId="0" applyNumberFormat="1" applyFont="1" applyFill="1" applyBorder="1" applyAlignment="1">
      <alignment horizontal="right"/>
    </xf>
    <xf numFmtId="165" fontId="12" fillId="0" borderId="40" xfId="0" applyNumberFormat="1" applyFont="1" applyFill="1" applyBorder="1" applyAlignment="1">
      <alignment horizontal="right"/>
    </xf>
    <xf numFmtId="0" fontId="12" fillId="0" borderId="15" xfId="0" applyFont="1" applyFill="1" applyBorder="1" applyAlignment="1">
      <alignment horizontal="center"/>
    </xf>
    <xf numFmtId="165" fontId="14" fillId="0" borderId="40" xfId="0" applyNumberFormat="1" applyFont="1" applyFill="1" applyBorder="1" applyAlignment="1">
      <alignment horizontal="right"/>
    </xf>
    <xf numFmtId="0" fontId="12" fillId="0" borderId="11" xfId="0" applyFont="1" applyFill="1" applyBorder="1"/>
    <xf numFmtId="0" fontId="12" fillId="0" borderId="7" xfId="0" applyFont="1" applyFill="1" applyBorder="1"/>
    <xf numFmtId="165" fontId="14" fillId="0" borderId="7" xfId="0" applyNumberFormat="1" applyFont="1" applyFill="1" applyBorder="1" applyAlignment="1"/>
    <xf numFmtId="0" fontId="12" fillId="0" borderId="7" xfId="0" applyFont="1" applyFill="1" applyBorder="1" applyAlignment="1">
      <alignment horizontal="center"/>
    </xf>
    <xf numFmtId="165" fontId="12" fillId="0" borderId="7" xfId="0" applyNumberFormat="1" applyFont="1" applyFill="1" applyBorder="1" applyAlignment="1">
      <alignment horizontal="right"/>
    </xf>
    <xf numFmtId="2" fontId="12" fillId="0" borderId="7" xfId="0" applyNumberFormat="1" applyFont="1" applyFill="1" applyBorder="1" applyAlignment="1">
      <alignment horizontal="right"/>
    </xf>
    <xf numFmtId="165" fontId="12" fillId="0" borderId="17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center"/>
    </xf>
    <xf numFmtId="165" fontId="14" fillId="0" borderId="17" xfId="0" applyNumberFormat="1" applyFont="1" applyFill="1" applyBorder="1" applyAlignment="1">
      <alignment horizontal="right"/>
    </xf>
    <xf numFmtId="0" fontId="6" fillId="0" borderId="59" xfId="0" applyFont="1" applyFill="1" applyBorder="1" applyAlignment="1">
      <alignment horizontal="right"/>
    </xf>
    <xf numFmtId="0" fontId="12" fillId="0" borderId="60" xfId="0" applyFont="1" applyFill="1" applyBorder="1"/>
    <xf numFmtId="165" fontId="14" fillId="0" borderId="60" xfId="0" applyNumberFormat="1" applyFont="1" applyFill="1" applyBorder="1" applyAlignment="1"/>
    <xf numFmtId="0" fontId="6" fillId="0" borderId="54" xfId="0" applyFont="1" applyFill="1" applyBorder="1" applyAlignment="1">
      <alignment horizontal="center"/>
    </xf>
    <xf numFmtId="165" fontId="12" fillId="0" borderId="37" xfId="0" applyNumberFormat="1" applyFont="1" applyFill="1" applyBorder="1" applyAlignment="1">
      <alignment horizontal="right"/>
    </xf>
    <xf numFmtId="0" fontId="25" fillId="0" borderId="26" xfId="0" applyFont="1" applyFill="1" applyBorder="1" applyAlignment="1">
      <alignment horizontal="center"/>
    </xf>
    <xf numFmtId="165" fontId="14" fillId="0" borderId="27" xfId="0" applyNumberFormat="1" applyFont="1" applyFill="1" applyBorder="1" applyAlignment="1">
      <alignment horizontal="right"/>
    </xf>
    <xf numFmtId="0" fontId="20" fillId="0" borderId="10" xfId="0" applyFont="1" applyBorder="1" applyAlignment="1">
      <alignment horizontal="center"/>
    </xf>
    <xf numFmtId="0" fontId="1" fillId="0" borderId="8" xfId="0" applyFont="1" applyBorder="1"/>
    <xf numFmtId="0" fontId="2" fillId="0" borderId="1" xfId="0" applyFont="1" applyBorder="1"/>
    <xf numFmtId="0" fontId="24" fillId="0" borderId="9" xfId="0" applyFont="1" applyBorder="1"/>
    <xf numFmtId="0" fontId="5" fillId="0" borderId="19" xfId="0" applyFont="1" applyFill="1" applyBorder="1" applyAlignment="1">
      <alignment horizontal="right"/>
    </xf>
    <xf numFmtId="0" fontId="26" fillId="0" borderId="54" xfId="0" applyFont="1" applyBorder="1"/>
    <xf numFmtId="0" fontId="27" fillId="0" borderId="54" xfId="0" applyFont="1" applyFill="1" applyBorder="1" applyAlignment="1">
      <alignment horizontal="center"/>
    </xf>
    <xf numFmtId="166" fontId="17" fillId="0" borderId="24" xfId="0" applyNumberFormat="1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right"/>
    </xf>
    <xf numFmtId="4" fontId="14" fillId="0" borderId="7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" fontId="27" fillId="0" borderId="54" xfId="0" applyNumberFormat="1" applyFont="1" applyFill="1" applyBorder="1" applyAlignment="1">
      <alignment horizontal="center"/>
    </xf>
    <xf numFmtId="4" fontId="17" fillId="0" borderId="24" xfId="0" applyNumberFormat="1" applyFont="1" applyBorder="1" applyAlignment="1">
      <alignment horizontal="center" vertical="center"/>
    </xf>
    <xf numFmtId="4" fontId="14" fillId="0" borderId="18" xfId="0" applyNumberFormat="1" applyFont="1" applyFill="1" applyBorder="1" applyAlignment="1">
      <alignment horizontal="right"/>
    </xf>
    <xf numFmtId="4" fontId="16" fillId="0" borderId="18" xfId="0" applyNumberFormat="1" applyFont="1" applyBorder="1" applyAlignment="1">
      <alignment horizontal="center"/>
    </xf>
    <xf numFmtId="4" fontId="2" fillId="0" borderId="14" xfId="0" applyNumberFormat="1" applyFont="1" applyBorder="1"/>
    <xf numFmtId="4" fontId="16" fillId="0" borderId="20" xfId="0" applyNumberFormat="1" applyFont="1" applyBorder="1" applyAlignment="1">
      <alignment horizontal="center"/>
    </xf>
    <xf numFmtId="4" fontId="14" fillId="0" borderId="16" xfId="0" applyNumberFormat="1" applyFont="1" applyBorder="1" applyAlignment="1">
      <alignment horizontal="right"/>
    </xf>
    <xf numFmtId="4" fontId="14" fillId="0" borderId="17" xfId="0" applyNumberFormat="1" applyFont="1" applyBorder="1" applyAlignment="1">
      <alignment horizontal="right"/>
    </xf>
    <xf numFmtId="4" fontId="14" fillId="0" borderId="43" xfId="0" applyNumberFormat="1" applyFont="1" applyBorder="1" applyAlignment="1">
      <alignment horizontal="right"/>
    </xf>
    <xf numFmtId="1" fontId="17" fillId="0" borderId="24" xfId="0" applyNumberFormat="1" applyFont="1" applyBorder="1" applyAlignment="1">
      <alignment horizontal="center" vertical="center"/>
    </xf>
    <xf numFmtId="4" fontId="16" fillId="0" borderId="18" xfId="0" applyNumberFormat="1" applyFont="1" applyBorder="1" applyAlignment="1">
      <alignment horizontal="right"/>
    </xf>
    <xf numFmtId="0" fontId="12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1" fontId="19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4" fontId="16" fillId="0" borderId="14" xfId="0" applyNumberFormat="1" applyFont="1" applyBorder="1"/>
    <xf numFmtId="1" fontId="16" fillId="0" borderId="18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9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13" xfId="0" applyFont="1" applyBorder="1"/>
    <xf numFmtId="1" fontId="14" fillId="0" borderId="21" xfId="0" applyNumberFormat="1" applyFont="1" applyFill="1" applyBorder="1" applyAlignment="1">
      <alignment horizontal="center"/>
    </xf>
    <xf numFmtId="3" fontId="14" fillId="0" borderId="7" xfId="0" applyNumberFormat="1" applyFont="1" applyBorder="1" applyAlignment="1">
      <alignment horizontal="center"/>
    </xf>
    <xf numFmtId="1" fontId="16" fillId="0" borderId="18" xfId="0" applyNumberFormat="1" applyFont="1" applyBorder="1" applyAlignment="1">
      <alignment horizontal="center"/>
    </xf>
    <xf numFmtId="1" fontId="14" fillId="0" borderId="7" xfId="0" applyNumberFormat="1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1" fontId="6" fillId="0" borderId="54" xfId="0" applyNumberFormat="1" applyFont="1" applyFill="1" applyBorder="1" applyAlignment="1">
      <alignment horizontal="center"/>
    </xf>
    <xf numFmtId="1" fontId="12" fillId="0" borderId="3" xfId="0" applyNumberFormat="1" applyFont="1" applyFill="1" applyBorder="1" applyAlignment="1">
      <alignment horizontal="center"/>
    </xf>
    <xf numFmtId="1" fontId="12" fillId="0" borderId="7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1" fontId="19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1" fontId="19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1" fontId="19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1" fontId="19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19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16" fillId="0" borderId="18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4" fontId="14" fillId="0" borderId="40" xfId="0" applyNumberFormat="1" applyFont="1" applyBorder="1" applyAlignment="1">
      <alignment horizontal="right"/>
    </xf>
    <xf numFmtId="0" fontId="14" fillId="0" borderId="11" xfId="0" applyFont="1" applyFill="1" applyBorder="1" applyAlignment="1">
      <alignment horizontal="center"/>
    </xf>
    <xf numFmtId="0" fontId="14" fillId="0" borderId="64" xfId="0" applyFont="1" applyFill="1" applyBorder="1" applyAlignment="1">
      <alignment horizontal="center"/>
    </xf>
    <xf numFmtId="1" fontId="12" fillId="0" borderId="1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0" fontId="2" fillId="0" borderId="0" xfId="0" applyNumberFormat="1" applyFont="1"/>
    <xf numFmtId="17" fontId="1" fillId="0" borderId="0" xfId="0" applyNumberFormat="1" applyFont="1"/>
    <xf numFmtId="1" fontId="14" fillId="0" borderId="15" xfId="0" applyNumberFormat="1" applyFont="1" applyFill="1" applyBorder="1" applyAlignment="1">
      <alignment horizontal="center"/>
    </xf>
    <xf numFmtId="1" fontId="14" fillId="0" borderId="11" xfId="0" applyNumberFormat="1" applyFont="1" applyFill="1" applyBorder="1" applyAlignment="1">
      <alignment horizontal="center"/>
    </xf>
    <xf numFmtId="1" fontId="14" fillId="0" borderId="64" xfId="0" applyNumberFormat="1" applyFont="1" applyFill="1" applyBorder="1" applyAlignment="1">
      <alignment horizontal="center"/>
    </xf>
    <xf numFmtId="0" fontId="2" fillId="0" borderId="13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2" fillId="0" borderId="10" xfId="0" applyFont="1" applyBorder="1" applyAlignment="1"/>
    <xf numFmtId="0" fontId="2" fillId="0" borderId="0" xfId="0" applyFont="1" applyAlignment="1"/>
    <xf numFmtId="0" fontId="12" fillId="0" borderId="13" xfId="0" applyFont="1" applyBorder="1" applyAlignment="1">
      <alignment horizontal="center"/>
    </xf>
    <xf numFmtId="0" fontId="8" fillId="0" borderId="7" xfId="0" applyFont="1" applyFill="1" applyBorder="1"/>
    <xf numFmtId="0" fontId="8" fillId="4" borderId="11" xfId="0" applyFont="1" applyFill="1" applyBorder="1"/>
    <xf numFmtId="0" fontId="13" fillId="4" borderId="7" xfId="0" applyFont="1" applyFill="1" applyBorder="1"/>
    <xf numFmtId="165" fontId="12" fillId="4" borderId="7" xfId="0" applyNumberFormat="1" applyFont="1" applyFill="1" applyBorder="1" applyAlignment="1"/>
    <xf numFmtId="0" fontId="14" fillId="4" borderId="7" xfId="0" applyFont="1" applyFill="1" applyBorder="1" applyAlignment="1">
      <alignment horizontal="center"/>
    </xf>
    <xf numFmtId="4" fontId="14" fillId="4" borderId="13" xfId="0" applyNumberFormat="1" applyFont="1" applyFill="1" applyBorder="1" applyAlignment="1">
      <alignment horizontal="right"/>
    </xf>
    <xf numFmtId="4" fontId="16" fillId="4" borderId="14" xfId="0" applyNumberFormat="1" applyFont="1" applyFill="1" applyBorder="1"/>
    <xf numFmtId="0" fontId="14" fillId="4" borderId="11" xfId="0" applyFont="1" applyFill="1" applyBorder="1" applyAlignment="1">
      <alignment horizontal="center"/>
    </xf>
    <xf numFmtId="4" fontId="14" fillId="4" borderId="17" xfId="0" applyNumberFormat="1" applyFont="1" applyFill="1" applyBorder="1" applyAlignment="1">
      <alignment horizontal="right"/>
    </xf>
    <xf numFmtId="0" fontId="2" fillId="4" borderId="10" xfId="0" applyFont="1" applyFill="1" applyBorder="1"/>
    <xf numFmtId="0" fontId="2" fillId="4" borderId="0" xfId="0" applyFont="1" applyFill="1"/>
    <xf numFmtId="165" fontId="12" fillId="4" borderId="7" xfId="0" applyNumberFormat="1" applyFont="1" applyFill="1" applyBorder="1" applyAlignment="1">
      <alignment horizontal="right"/>
    </xf>
    <xf numFmtId="1" fontId="12" fillId="4" borderId="7" xfId="0" applyNumberFormat="1" applyFont="1" applyFill="1" applyBorder="1" applyAlignment="1">
      <alignment horizontal="center"/>
    </xf>
    <xf numFmtId="165" fontId="12" fillId="5" borderId="7" xfId="0" applyNumberFormat="1" applyFont="1" applyFill="1" applyBorder="1" applyAlignment="1"/>
    <xf numFmtId="0" fontId="14" fillId="5" borderId="7" xfId="0" applyFont="1" applyFill="1" applyBorder="1" applyAlignment="1">
      <alignment horizontal="center"/>
    </xf>
    <xf numFmtId="4" fontId="14" fillId="5" borderId="13" xfId="0" applyNumberFormat="1" applyFont="1" applyFill="1" applyBorder="1" applyAlignment="1">
      <alignment horizontal="right"/>
    </xf>
    <xf numFmtId="4" fontId="16" fillId="5" borderId="14" xfId="0" applyNumberFormat="1" applyFont="1" applyFill="1" applyBorder="1"/>
    <xf numFmtId="0" fontId="14" fillId="5" borderId="11" xfId="0" applyFont="1" applyFill="1" applyBorder="1" applyAlignment="1">
      <alignment horizontal="center"/>
    </xf>
    <xf numFmtId="165" fontId="12" fillId="5" borderId="7" xfId="0" applyNumberFormat="1" applyFont="1" applyFill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0" fontId="26" fillId="0" borderId="54" xfId="0" applyFont="1" applyFill="1" applyBorder="1"/>
    <xf numFmtId="0" fontId="2" fillId="0" borderId="10" xfId="0" applyFont="1" applyFill="1" applyBorder="1"/>
    <xf numFmtId="0" fontId="2" fillId="0" borderId="0" xfId="0" applyFont="1" applyFill="1"/>
    <xf numFmtId="1" fontId="12" fillId="0" borderId="14" xfId="0" applyNumberFormat="1" applyFont="1" applyBorder="1" applyAlignment="1">
      <alignment horizontal="center"/>
    </xf>
    <xf numFmtId="1" fontId="12" fillId="4" borderId="14" xfId="0" applyNumberFormat="1" applyFont="1" applyFill="1" applyBorder="1" applyAlignment="1">
      <alignment horizontal="center"/>
    </xf>
    <xf numFmtId="4" fontId="14" fillId="0" borderId="70" xfId="0" applyNumberFormat="1" applyFont="1" applyBorder="1" applyAlignment="1">
      <alignment horizontal="right"/>
    </xf>
    <xf numFmtId="1" fontId="12" fillId="0" borderId="20" xfId="0" applyNumberFormat="1" applyFont="1" applyBorder="1" applyAlignment="1">
      <alignment horizontal="center"/>
    </xf>
    <xf numFmtId="1" fontId="5" fillId="0" borderId="55" xfId="0" applyNumberFormat="1" applyFont="1" applyBorder="1"/>
    <xf numFmtId="0" fontId="14" fillId="3" borderId="18" xfId="0" applyFont="1" applyFill="1" applyBorder="1" applyAlignment="1">
      <alignment horizontal="center"/>
    </xf>
    <xf numFmtId="4" fontId="16" fillId="3" borderId="20" xfId="0" applyNumberFormat="1" applyFont="1" applyFill="1" applyBorder="1" applyAlignment="1">
      <alignment horizontal="center"/>
    </xf>
    <xf numFmtId="4" fontId="14" fillId="3" borderId="7" xfId="0" applyNumberFormat="1" applyFont="1" applyFill="1" applyBorder="1" applyAlignment="1">
      <alignment horizontal="right"/>
    </xf>
    <xf numFmtId="1" fontId="12" fillId="0" borderId="14" xfId="0" applyNumberFormat="1" applyFont="1" applyBorder="1" applyAlignment="1">
      <alignment horizontal="center"/>
    </xf>
    <xf numFmtId="165" fontId="2" fillId="0" borderId="0" xfId="0" applyNumberFormat="1" applyFont="1"/>
    <xf numFmtId="0" fontId="3" fillId="0" borderId="1" xfId="0" applyFont="1" applyBorder="1" applyAlignment="1">
      <alignment horizont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1" fontId="19" fillId="0" borderId="62" xfId="0" applyNumberFormat="1" applyFont="1" applyBorder="1" applyAlignment="1">
      <alignment horizontal="center" vertical="center"/>
    </xf>
    <xf numFmtId="1" fontId="19" fillId="0" borderId="61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" fontId="8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" fontId="19" fillId="0" borderId="7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1" fontId="22" fillId="0" borderId="24" xfId="0" applyNumberFormat="1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1" fontId="19" fillId="0" borderId="20" xfId="0" applyNumberFormat="1" applyFont="1" applyBorder="1" applyAlignment="1">
      <alignment horizontal="center"/>
    </xf>
    <xf numFmtId="1" fontId="19" fillId="0" borderId="48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12" fillId="0" borderId="19" xfId="0" applyFont="1" applyBorder="1" applyAlignment="1"/>
    <xf numFmtId="0" fontId="12" fillId="0" borderId="18" xfId="0" applyFont="1" applyBorder="1" applyAlignment="1"/>
    <xf numFmtId="1" fontId="5" fillId="0" borderId="55" xfId="0" applyNumberFormat="1" applyFont="1" applyBorder="1" applyAlignment="1">
      <alignment horizontal="center"/>
    </xf>
    <xf numFmtId="1" fontId="5" fillId="0" borderId="56" xfId="0" applyNumberFormat="1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23" fillId="0" borderId="58" xfId="0" applyFont="1" applyBorder="1" applyAlignment="1">
      <alignment horizontal="center"/>
    </xf>
    <xf numFmtId="1" fontId="19" fillId="0" borderId="14" xfId="0" applyNumberFormat="1" applyFont="1" applyBorder="1" applyAlignment="1">
      <alignment horizontal="center"/>
    </xf>
    <xf numFmtId="1" fontId="19" fillId="0" borderId="63" xfId="0" applyNumberFormat="1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1" fontId="12" fillId="0" borderId="35" xfId="0" applyNumberFormat="1" applyFont="1" applyBorder="1" applyAlignment="1">
      <alignment horizontal="center"/>
    </xf>
    <xf numFmtId="1" fontId="12" fillId="0" borderId="53" xfId="0" applyNumberFormat="1" applyFont="1" applyBorder="1" applyAlignment="1">
      <alignment horizontal="center"/>
    </xf>
    <xf numFmtId="0" fontId="12" fillId="0" borderId="6" xfId="0" applyFont="1" applyFill="1" applyBorder="1" applyAlignment="1"/>
    <xf numFmtId="0" fontId="2" fillId="0" borderId="13" xfId="0" applyFont="1" applyBorder="1" applyAlignment="1"/>
    <xf numFmtId="1" fontId="12" fillId="0" borderId="39" xfId="0" applyNumberFormat="1" applyFont="1" applyBorder="1" applyAlignment="1">
      <alignment horizontal="center"/>
    </xf>
    <xf numFmtId="1" fontId="12" fillId="0" borderId="41" xfId="0" applyNumberFormat="1" applyFont="1" applyBorder="1" applyAlignment="1">
      <alignment horizontal="center"/>
    </xf>
    <xf numFmtId="0" fontId="12" fillId="0" borderId="11" xfId="0" applyFont="1" applyBorder="1" applyAlignment="1"/>
    <xf numFmtId="0" fontId="12" fillId="0" borderId="7" xfId="0" applyFont="1" applyBorder="1" applyAlignment="1"/>
    <xf numFmtId="1" fontId="12" fillId="0" borderId="14" xfId="0" applyNumberFormat="1" applyFont="1" applyBorder="1" applyAlignment="1">
      <alignment horizontal="center"/>
    </xf>
    <xf numFmtId="1" fontId="12" fillId="0" borderId="42" xfId="0" applyNumberFormat="1" applyFont="1" applyBorder="1" applyAlignment="1">
      <alignment horizontal="center"/>
    </xf>
    <xf numFmtId="0" fontId="23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12" fillId="0" borderId="11" xfId="0" applyFont="1" applyFill="1" applyBorder="1" applyAlignment="1"/>
    <xf numFmtId="0" fontId="2" fillId="0" borderId="7" xfId="0" applyFont="1" applyBorder="1" applyAlignment="1"/>
    <xf numFmtId="0" fontId="12" fillId="4" borderId="11" xfId="0" applyFont="1" applyFill="1" applyBorder="1" applyAlignment="1"/>
    <xf numFmtId="0" fontId="12" fillId="4" borderId="7" xfId="0" applyFont="1" applyFill="1" applyBorder="1" applyAlignment="1"/>
    <xf numFmtId="1" fontId="12" fillId="4" borderId="14" xfId="0" applyNumberFormat="1" applyFont="1" applyFill="1" applyBorder="1" applyAlignment="1">
      <alignment horizontal="center"/>
    </xf>
    <xf numFmtId="1" fontId="12" fillId="4" borderId="4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/>
    </xf>
    <xf numFmtId="164" fontId="5" fillId="0" borderId="63" xfId="0" applyNumberFormat="1" applyFont="1" applyBorder="1" applyAlignment="1">
      <alignment horizontal="center" vertical="center"/>
    </xf>
    <xf numFmtId="164" fontId="5" fillId="3" borderId="14" xfId="0" applyNumberFormat="1" applyFont="1" applyFill="1" applyBorder="1" applyAlignment="1">
      <alignment horizontal="center" vertical="center"/>
    </xf>
    <xf numFmtId="164" fontId="5" fillId="3" borderId="63" xfId="0" applyNumberFormat="1" applyFont="1" applyFill="1" applyBorder="1" applyAlignment="1">
      <alignment horizontal="center" vertical="center"/>
    </xf>
    <xf numFmtId="0" fontId="29" fillId="0" borderId="50" xfId="0" applyFont="1" applyBorder="1" applyAlignment="1">
      <alignment horizontal="center"/>
    </xf>
    <xf numFmtId="0" fontId="29" fillId="0" borderId="45" xfId="0" applyFont="1" applyBorder="1" applyAlignment="1">
      <alignment horizontal="center"/>
    </xf>
    <xf numFmtId="1" fontId="12" fillId="0" borderId="72" xfId="0" applyNumberFormat="1" applyFont="1" applyBorder="1" applyAlignment="1">
      <alignment horizontal="center"/>
    </xf>
    <xf numFmtId="1" fontId="5" fillId="0" borderId="73" xfId="0" applyNumberFormat="1" applyFont="1" applyBorder="1" applyAlignment="1">
      <alignment horizontal="center"/>
    </xf>
    <xf numFmtId="1" fontId="12" fillId="0" borderId="71" xfId="0" applyNumberFormat="1" applyFont="1" applyBorder="1" applyAlignment="1">
      <alignment horizontal="center"/>
    </xf>
    <xf numFmtId="1" fontId="12" fillId="4" borderId="71" xfId="0" applyNumberFormat="1" applyFont="1" applyFill="1" applyBorder="1" applyAlignment="1">
      <alignment horizontal="center"/>
    </xf>
    <xf numFmtId="0" fontId="28" fillId="0" borderId="66" xfId="0" applyFont="1" applyBorder="1" applyAlignment="1">
      <alignment horizontal="center" vertical="center" wrapText="1"/>
    </xf>
    <xf numFmtId="0" fontId="28" fillId="0" borderId="75" xfId="0" applyFont="1" applyBorder="1" applyAlignment="1">
      <alignment horizontal="center" vertical="center" wrapText="1"/>
    </xf>
    <xf numFmtId="0" fontId="28" fillId="0" borderId="74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left"/>
    </xf>
    <xf numFmtId="0" fontId="1" fillId="0" borderId="76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164" fontId="5" fillId="0" borderId="14" xfId="0" applyNumberFormat="1" applyFont="1" applyFill="1" applyBorder="1" applyAlignment="1">
      <alignment horizontal="center" vertical="center"/>
    </xf>
    <xf numFmtId="164" fontId="5" fillId="0" borderId="6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4" fontId="5" fillId="0" borderId="42" xfId="0" applyNumberFormat="1" applyFont="1" applyBorder="1" applyAlignment="1">
      <alignment horizontal="center" vertical="center"/>
    </xf>
    <xf numFmtId="164" fontId="5" fillId="0" borderId="67" xfId="0" applyNumberFormat="1" applyFont="1" applyBorder="1" applyAlignment="1">
      <alignment horizontal="center" vertical="center"/>
    </xf>
    <xf numFmtId="164" fontId="5" fillId="0" borderId="68" xfId="0" applyNumberFormat="1" applyFont="1" applyBorder="1" applyAlignment="1">
      <alignment horizontal="center" vertical="center"/>
    </xf>
    <xf numFmtId="164" fontId="5" fillId="0" borderId="6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R52"/>
  <sheetViews>
    <sheetView topLeftCell="A19" workbookViewId="0">
      <selection activeCell="U30" sqref="U30"/>
    </sheetView>
  </sheetViews>
  <sheetFormatPr baseColWidth="10" defaultRowHeight="14.25"/>
  <cols>
    <col min="1" max="1" width="26.7109375" style="1" customWidth="1"/>
    <col min="2" max="2" width="3.140625" style="2" customWidth="1"/>
    <col min="3" max="3" width="8.5703125" style="2" customWidth="1"/>
    <col min="4" max="4" width="7.7109375" style="2" customWidth="1"/>
    <col min="5" max="5" width="9.5703125" style="2" bestFit="1" customWidth="1"/>
    <col min="6" max="6" width="6.140625" style="2" customWidth="1"/>
    <col min="7" max="7" width="9.5703125" style="2" bestFit="1" customWidth="1"/>
    <col min="8" max="8" width="6.28515625" style="2" customWidth="1"/>
    <col min="9" max="9" width="9.5703125" style="2" bestFit="1" customWidth="1"/>
    <col min="10" max="10" width="5.7109375" style="2" customWidth="1"/>
    <col min="11" max="11" width="9.5703125" style="2" bestFit="1" customWidth="1"/>
    <col min="12" max="12" width="5.7109375" style="2" customWidth="1"/>
    <col min="13" max="13" width="9.140625" style="2" customWidth="1"/>
    <col min="14" max="15" width="7" style="2" customWidth="1"/>
    <col min="16" max="16" width="11.42578125" style="2"/>
    <col min="17" max="17" width="11.28515625" style="2" customWidth="1"/>
    <col min="18" max="18" width="7" style="2" customWidth="1"/>
    <col min="19" max="254" width="11.42578125" style="2"/>
    <col min="255" max="255" width="26.7109375" style="2" customWidth="1"/>
    <col min="256" max="256" width="3.140625" style="2" customWidth="1"/>
    <col min="257" max="257" width="8.5703125" style="2" customWidth="1"/>
    <col min="258" max="258" width="7.7109375" style="2" customWidth="1"/>
    <col min="259" max="259" width="9.5703125" style="2" bestFit="1" customWidth="1"/>
    <col min="260" max="260" width="5.7109375" style="2" customWidth="1"/>
    <col min="261" max="261" width="9.5703125" style="2" bestFit="1" customWidth="1"/>
    <col min="262" max="262" width="5.7109375" style="2" customWidth="1"/>
    <col min="263" max="263" width="9.5703125" style="2" bestFit="1" customWidth="1"/>
    <col min="264" max="264" width="5.7109375" style="2" customWidth="1"/>
    <col min="265" max="265" width="9.5703125" style="2" bestFit="1" customWidth="1"/>
    <col min="266" max="266" width="5.7109375" style="2" customWidth="1"/>
    <col min="267" max="267" width="9.140625" style="2" customWidth="1"/>
    <col min="268" max="269" width="7" style="2" customWidth="1"/>
    <col min="270" max="270" width="11.42578125" style="2"/>
    <col min="271" max="271" width="11.28515625" style="2" customWidth="1"/>
    <col min="272" max="272" width="7" style="2" customWidth="1"/>
    <col min="273" max="273" width="11.42578125" style="2"/>
    <col min="274" max="274" width="8.5703125" style="2" customWidth="1"/>
    <col min="275" max="275" width="15.7109375" style="2" customWidth="1"/>
    <col min="276" max="510" width="11.42578125" style="2"/>
    <col min="511" max="511" width="26.7109375" style="2" customWidth="1"/>
    <col min="512" max="512" width="3.140625" style="2" customWidth="1"/>
    <col min="513" max="513" width="8.5703125" style="2" customWidth="1"/>
    <col min="514" max="514" width="7.7109375" style="2" customWidth="1"/>
    <col min="515" max="515" width="9.5703125" style="2" bestFit="1" customWidth="1"/>
    <col min="516" max="516" width="5.7109375" style="2" customWidth="1"/>
    <col min="517" max="517" width="9.5703125" style="2" bestFit="1" customWidth="1"/>
    <col min="518" max="518" width="5.7109375" style="2" customWidth="1"/>
    <col min="519" max="519" width="9.5703125" style="2" bestFit="1" customWidth="1"/>
    <col min="520" max="520" width="5.7109375" style="2" customWidth="1"/>
    <col min="521" max="521" width="9.5703125" style="2" bestFit="1" customWidth="1"/>
    <col min="522" max="522" width="5.7109375" style="2" customWidth="1"/>
    <col min="523" max="523" width="9.140625" style="2" customWidth="1"/>
    <col min="524" max="525" width="7" style="2" customWidth="1"/>
    <col min="526" max="526" width="11.42578125" style="2"/>
    <col min="527" max="527" width="11.28515625" style="2" customWidth="1"/>
    <col min="528" max="528" width="7" style="2" customWidth="1"/>
    <col min="529" max="529" width="11.42578125" style="2"/>
    <col min="530" max="530" width="8.5703125" style="2" customWidth="1"/>
    <col min="531" max="531" width="15.7109375" style="2" customWidth="1"/>
    <col min="532" max="766" width="11.42578125" style="2"/>
    <col min="767" max="767" width="26.7109375" style="2" customWidth="1"/>
    <col min="768" max="768" width="3.140625" style="2" customWidth="1"/>
    <col min="769" max="769" width="8.5703125" style="2" customWidth="1"/>
    <col min="770" max="770" width="7.7109375" style="2" customWidth="1"/>
    <col min="771" max="771" width="9.5703125" style="2" bestFit="1" customWidth="1"/>
    <col min="772" max="772" width="5.7109375" style="2" customWidth="1"/>
    <col min="773" max="773" width="9.5703125" style="2" bestFit="1" customWidth="1"/>
    <col min="774" max="774" width="5.7109375" style="2" customWidth="1"/>
    <col min="775" max="775" width="9.5703125" style="2" bestFit="1" customWidth="1"/>
    <col min="776" max="776" width="5.7109375" style="2" customWidth="1"/>
    <col min="777" max="777" width="9.5703125" style="2" bestFit="1" customWidth="1"/>
    <col min="778" max="778" width="5.7109375" style="2" customWidth="1"/>
    <col min="779" max="779" width="9.140625" style="2" customWidth="1"/>
    <col min="780" max="781" width="7" style="2" customWidth="1"/>
    <col min="782" max="782" width="11.42578125" style="2"/>
    <col min="783" max="783" width="11.28515625" style="2" customWidth="1"/>
    <col min="784" max="784" width="7" style="2" customWidth="1"/>
    <col min="785" max="785" width="11.42578125" style="2"/>
    <col min="786" max="786" width="8.5703125" style="2" customWidth="1"/>
    <col min="787" max="787" width="15.7109375" style="2" customWidth="1"/>
    <col min="788" max="1022" width="11.42578125" style="2"/>
    <col min="1023" max="1023" width="26.7109375" style="2" customWidth="1"/>
    <col min="1024" max="1024" width="3.140625" style="2" customWidth="1"/>
    <col min="1025" max="1025" width="8.5703125" style="2" customWidth="1"/>
    <col min="1026" max="1026" width="7.7109375" style="2" customWidth="1"/>
    <col min="1027" max="1027" width="9.5703125" style="2" bestFit="1" customWidth="1"/>
    <col min="1028" max="1028" width="5.7109375" style="2" customWidth="1"/>
    <col min="1029" max="1029" width="9.5703125" style="2" bestFit="1" customWidth="1"/>
    <col min="1030" max="1030" width="5.7109375" style="2" customWidth="1"/>
    <col min="1031" max="1031" width="9.5703125" style="2" bestFit="1" customWidth="1"/>
    <col min="1032" max="1032" width="5.7109375" style="2" customWidth="1"/>
    <col min="1033" max="1033" width="9.5703125" style="2" bestFit="1" customWidth="1"/>
    <col min="1034" max="1034" width="5.7109375" style="2" customWidth="1"/>
    <col min="1035" max="1035" width="9.140625" style="2" customWidth="1"/>
    <col min="1036" max="1037" width="7" style="2" customWidth="1"/>
    <col min="1038" max="1038" width="11.42578125" style="2"/>
    <col min="1039" max="1039" width="11.28515625" style="2" customWidth="1"/>
    <col min="1040" max="1040" width="7" style="2" customWidth="1"/>
    <col min="1041" max="1041" width="11.42578125" style="2"/>
    <col min="1042" max="1042" width="8.5703125" style="2" customWidth="1"/>
    <col min="1043" max="1043" width="15.7109375" style="2" customWidth="1"/>
    <col min="1044" max="1278" width="11.42578125" style="2"/>
    <col min="1279" max="1279" width="26.7109375" style="2" customWidth="1"/>
    <col min="1280" max="1280" width="3.140625" style="2" customWidth="1"/>
    <col min="1281" max="1281" width="8.5703125" style="2" customWidth="1"/>
    <col min="1282" max="1282" width="7.7109375" style="2" customWidth="1"/>
    <col min="1283" max="1283" width="9.5703125" style="2" bestFit="1" customWidth="1"/>
    <col min="1284" max="1284" width="5.7109375" style="2" customWidth="1"/>
    <col min="1285" max="1285" width="9.5703125" style="2" bestFit="1" customWidth="1"/>
    <col min="1286" max="1286" width="5.7109375" style="2" customWidth="1"/>
    <col min="1287" max="1287" width="9.5703125" style="2" bestFit="1" customWidth="1"/>
    <col min="1288" max="1288" width="5.7109375" style="2" customWidth="1"/>
    <col min="1289" max="1289" width="9.5703125" style="2" bestFit="1" customWidth="1"/>
    <col min="1290" max="1290" width="5.7109375" style="2" customWidth="1"/>
    <col min="1291" max="1291" width="9.140625" style="2" customWidth="1"/>
    <col min="1292" max="1293" width="7" style="2" customWidth="1"/>
    <col min="1294" max="1294" width="11.42578125" style="2"/>
    <col min="1295" max="1295" width="11.28515625" style="2" customWidth="1"/>
    <col min="1296" max="1296" width="7" style="2" customWidth="1"/>
    <col min="1297" max="1297" width="11.42578125" style="2"/>
    <col min="1298" max="1298" width="8.5703125" style="2" customWidth="1"/>
    <col min="1299" max="1299" width="15.7109375" style="2" customWidth="1"/>
    <col min="1300" max="1534" width="11.42578125" style="2"/>
    <col min="1535" max="1535" width="26.7109375" style="2" customWidth="1"/>
    <col min="1536" max="1536" width="3.140625" style="2" customWidth="1"/>
    <col min="1537" max="1537" width="8.5703125" style="2" customWidth="1"/>
    <col min="1538" max="1538" width="7.7109375" style="2" customWidth="1"/>
    <col min="1539" max="1539" width="9.5703125" style="2" bestFit="1" customWidth="1"/>
    <col min="1540" max="1540" width="5.7109375" style="2" customWidth="1"/>
    <col min="1541" max="1541" width="9.5703125" style="2" bestFit="1" customWidth="1"/>
    <col min="1542" max="1542" width="5.7109375" style="2" customWidth="1"/>
    <col min="1543" max="1543" width="9.5703125" style="2" bestFit="1" customWidth="1"/>
    <col min="1544" max="1544" width="5.7109375" style="2" customWidth="1"/>
    <col min="1545" max="1545" width="9.5703125" style="2" bestFit="1" customWidth="1"/>
    <col min="1546" max="1546" width="5.7109375" style="2" customWidth="1"/>
    <col min="1547" max="1547" width="9.140625" style="2" customWidth="1"/>
    <col min="1548" max="1549" width="7" style="2" customWidth="1"/>
    <col min="1550" max="1550" width="11.42578125" style="2"/>
    <col min="1551" max="1551" width="11.28515625" style="2" customWidth="1"/>
    <col min="1552" max="1552" width="7" style="2" customWidth="1"/>
    <col min="1553" max="1553" width="11.42578125" style="2"/>
    <col min="1554" max="1554" width="8.5703125" style="2" customWidth="1"/>
    <col min="1555" max="1555" width="15.7109375" style="2" customWidth="1"/>
    <col min="1556" max="1790" width="11.42578125" style="2"/>
    <col min="1791" max="1791" width="26.7109375" style="2" customWidth="1"/>
    <col min="1792" max="1792" width="3.140625" style="2" customWidth="1"/>
    <col min="1793" max="1793" width="8.5703125" style="2" customWidth="1"/>
    <col min="1794" max="1794" width="7.7109375" style="2" customWidth="1"/>
    <col min="1795" max="1795" width="9.5703125" style="2" bestFit="1" customWidth="1"/>
    <col min="1796" max="1796" width="5.7109375" style="2" customWidth="1"/>
    <col min="1797" max="1797" width="9.5703125" style="2" bestFit="1" customWidth="1"/>
    <col min="1798" max="1798" width="5.7109375" style="2" customWidth="1"/>
    <col min="1799" max="1799" width="9.5703125" style="2" bestFit="1" customWidth="1"/>
    <col min="1800" max="1800" width="5.7109375" style="2" customWidth="1"/>
    <col min="1801" max="1801" width="9.5703125" style="2" bestFit="1" customWidth="1"/>
    <col min="1802" max="1802" width="5.7109375" style="2" customWidth="1"/>
    <col min="1803" max="1803" width="9.140625" style="2" customWidth="1"/>
    <col min="1804" max="1805" width="7" style="2" customWidth="1"/>
    <col min="1806" max="1806" width="11.42578125" style="2"/>
    <col min="1807" max="1807" width="11.28515625" style="2" customWidth="1"/>
    <col min="1808" max="1808" width="7" style="2" customWidth="1"/>
    <col min="1809" max="1809" width="11.42578125" style="2"/>
    <col min="1810" max="1810" width="8.5703125" style="2" customWidth="1"/>
    <col min="1811" max="1811" width="15.7109375" style="2" customWidth="1"/>
    <col min="1812" max="2046" width="11.42578125" style="2"/>
    <col min="2047" max="2047" width="26.7109375" style="2" customWidth="1"/>
    <col min="2048" max="2048" width="3.140625" style="2" customWidth="1"/>
    <col min="2049" max="2049" width="8.5703125" style="2" customWidth="1"/>
    <col min="2050" max="2050" width="7.7109375" style="2" customWidth="1"/>
    <col min="2051" max="2051" width="9.5703125" style="2" bestFit="1" customWidth="1"/>
    <col min="2052" max="2052" width="5.7109375" style="2" customWidth="1"/>
    <col min="2053" max="2053" width="9.5703125" style="2" bestFit="1" customWidth="1"/>
    <col min="2054" max="2054" width="5.7109375" style="2" customWidth="1"/>
    <col min="2055" max="2055" width="9.5703125" style="2" bestFit="1" customWidth="1"/>
    <col min="2056" max="2056" width="5.7109375" style="2" customWidth="1"/>
    <col min="2057" max="2057" width="9.5703125" style="2" bestFit="1" customWidth="1"/>
    <col min="2058" max="2058" width="5.7109375" style="2" customWidth="1"/>
    <col min="2059" max="2059" width="9.140625" style="2" customWidth="1"/>
    <col min="2060" max="2061" width="7" style="2" customWidth="1"/>
    <col min="2062" max="2062" width="11.42578125" style="2"/>
    <col min="2063" max="2063" width="11.28515625" style="2" customWidth="1"/>
    <col min="2064" max="2064" width="7" style="2" customWidth="1"/>
    <col min="2065" max="2065" width="11.42578125" style="2"/>
    <col min="2066" max="2066" width="8.5703125" style="2" customWidth="1"/>
    <col min="2067" max="2067" width="15.7109375" style="2" customWidth="1"/>
    <col min="2068" max="2302" width="11.42578125" style="2"/>
    <col min="2303" max="2303" width="26.7109375" style="2" customWidth="1"/>
    <col min="2304" max="2304" width="3.140625" style="2" customWidth="1"/>
    <col min="2305" max="2305" width="8.5703125" style="2" customWidth="1"/>
    <col min="2306" max="2306" width="7.7109375" style="2" customWidth="1"/>
    <col min="2307" max="2307" width="9.5703125" style="2" bestFit="1" customWidth="1"/>
    <col min="2308" max="2308" width="5.7109375" style="2" customWidth="1"/>
    <col min="2309" max="2309" width="9.5703125" style="2" bestFit="1" customWidth="1"/>
    <col min="2310" max="2310" width="5.7109375" style="2" customWidth="1"/>
    <col min="2311" max="2311" width="9.5703125" style="2" bestFit="1" customWidth="1"/>
    <col min="2312" max="2312" width="5.7109375" style="2" customWidth="1"/>
    <col min="2313" max="2313" width="9.5703125" style="2" bestFit="1" customWidth="1"/>
    <col min="2314" max="2314" width="5.7109375" style="2" customWidth="1"/>
    <col min="2315" max="2315" width="9.140625" style="2" customWidth="1"/>
    <col min="2316" max="2317" width="7" style="2" customWidth="1"/>
    <col min="2318" max="2318" width="11.42578125" style="2"/>
    <col min="2319" max="2319" width="11.28515625" style="2" customWidth="1"/>
    <col min="2320" max="2320" width="7" style="2" customWidth="1"/>
    <col min="2321" max="2321" width="11.42578125" style="2"/>
    <col min="2322" max="2322" width="8.5703125" style="2" customWidth="1"/>
    <col min="2323" max="2323" width="15.7109375" style="2" customWidth="1"/>
    <col min="2324" max="2558" width="11.42578125" style="2"/>
    <col min="2559" max="2559" width="26.7109375" style="2" customWidth="1"/>
    <col min="2560" max="2560" width="3.140625" style="2" customWidth="1"/>
    <col min="2561" max="2561" width="8.5703125" style="2" customWidth="1"/>
    <col min="2562" max="2562" width="7.7109375" style="2" customWidth="1"/>
    <col min="2563" max="2563" width="9.5703125" style="2" bestFit="1" customWidth="1"/>
    <col min="2564" max="2564" width="5.7109375" style="2" customWidth="1"/>
    <col min="2565" max="2565" width="9.5703125" style="2" bestFit="1" customWidth="1"/>
    <col min="2566" max="2566" width="5.7109375" style="2" customWidth="1"/>
    <col min="2567" max="2567" width="9.5703125" style="2" bestFit="1" customWidth="1"/>
    <col min="2568" max="2568" width="5.7109375" style="2" customWidth="1"/>
    <col min="2569" max="2569" width="9.5703125" style="2" bestFit="1" customWidth="1"/>
    <col min="2570" max="2570" width="5.7109375" style="2" customWidth="1"/>
    <col min="2571" max="2571" width="9.140625" style="2" customWidth="1"/>
    <col min="2572" max="2573" width="7" style="2" customWidth="1"/>
    <col min="2574" max="2574" width="11.42578125" style="2"/>
    <col min="2575" max="2575" width="11.28515625" style="2" customWidth="1"/>
    <col min="2576" max="2576" width="7" style="2" customWidth="1"/>
    <col min="2577" max="2577" width="11.42578125" style="2"/>
    <col min="2578" max="2578" width="8.5703125" style="2" customWidth="1"/>
    <col min="2579" max="2579" width="15.7109375" style="2" customWidth="1"/>
    <col min="2580" max="2814" width="11.42578125" style="2"/>
    <col min="2815" max="2815" width="26.7109375" style="2" customWidth="1"/>
    <col min="2816" max="2816" width="3.140625" style="2" customWidth="1"/>
    <col min="2817" max="2817" width="8.5703125" style="2" customWidth="1"/>
    <col min="2818" max="2818" width="7.7109375" style="2" customWidth="1"/>
    <col min="2819" max="2819" width="9.5703125" style="2" bestFit="1" customWidth="1"/>
    <col min="2820" max="2820" width="5.7109375" style="2" customWidth="1"/>
    <col min="2821" max="2821" width="9.5703125" style="2" bestFit="1" customWidth="1"/>
    <col min="2822" max="2822" width="5.7109375" style="2" customWidth="1"/>
    <col min="2823" max="2823" width="9.5703125" style="2" bestFit="1" customWidth="1"/>
    <col min="2824" max="2824" width="5.7109375" style="2" customWidth="1"/>
    <col min="2825" max="2825" width="9.5703125" style="2" bestFit="1" customWidth="1"/>
    <col min="2826" max="2826" width="5.7109375" style="2" customWidth="1"/>
    <col min="2827" max="2827" width="9.140625" style="2" customWidth="1"/>
    <col min="2828" max="2829" width="7" style="2" customWidth="1"/>
    <col min="2830" max="2830" width="11.42578125" style="2"/>
    <col min="2831" max="2831" width="11.28515625" style="2" customWidth="1"/>
    <col min="2832" max="2832" width="7" style="2" customWidth="1"/>
    <col min="2833" max="2833" width="11.42578125" style="2"/>
    <col min="2834" max="2834" width="8.5703125" style="2" customWidth="1"/>
    <col min="2835" max="2835" width="15.7109375" style="2" customWidth="1"/>
    <col min="2836" max="3070" width="11.42578125" style="2"/>
    <col min="3071" max="3071" width="26.7109375" style="2" customWidth="1"/>
    <col min="3072" max="3072" width="3.140625" style="2" customWidth="1"/>
    <col min="3073" max="3073" width="8.5703125" style="2" customWidth="1"/>
    <col min="3074" max="3074" width="7.7109375" style="2" customWidth="1"/>
    <col min="3075" max="3075" width="9.5703125" style="2" bestFit="1" customWidth="1"/>
    <col min="3076" max="3076" width="5.7109375" style="2" customWidth="1"/>
    <col min="3077" max="3077" width="9.5703125" style="2" bestFit="1" customWidth="1"/>
    <col min="3078" max="3078" width="5.7109375" style="2" customWidth="1"/>
    <col min="3079" max="3079" width="9.5703125" style="2" bestFit="1" customWidth="1"/>
    <col min="3080" max="3080" width="5.7109375" style="2" customWidth="1"/>
    <col min="3081" max="3081" width="9.5703125" style="2" bestFit="1" customWidth="1"/>
    <col min="3082" max="3082" width="5.7109375" style="2" customWidth="1"/>
    <col min="3083" max="3083" width="9.140625" style="2" customWidth="1"/>
    <col min="3084" max="3085" width="7" style="2" customWidth="1"/>
    <col min="3086" max="3086" width="11.42578125" style="2"/>
    <col min="3087" max="3087" width="11.28515625" style="2" customWidth="1"/>
    <col min="3088" max="3088" width="7" style="2" customWidth="1"/>
    <col min="3089" max="3089" width="11.42578125" style="2"/>
    <col min="3090" max="3090" width="8.5703125" style="2" customWidth="1"/>
    <col min="3091" max="3091" width="15.7109375" style="2" customWidth="1"/>
    <col min="3092" max="3326" width="11.42578125" style="2"/>
    <col min="3327" max="3327" width="26.7109375" style="2" customWidth="1"/>
    <col min="3328" max="3328" width="3.140625" style="2" customWidth="1"/>
    <col min="3329" max="3329" width="8.5703125" style="2" customWidth="1"/>
    <col min="3330" max="3330" width="7.7109375" style="2" customWidth="1"/>
    <col min="3331" max="3331" width="9.5703125" style="2" bestFit="1" customWidth="1"/>
    <col min="3332" max="3332" width="5.7109375" style="2" customWidth="1"/>
    <col min="3333" max="3333" width="9.5703125" style="2" bestFit="1" customWidth="1"/>
    <col min="3334" max="3334" width="5.7109375" style="2" customWidth="1"/>
    <col min="3335" max="3335" width="9.5703125" style="2" bestFit="1" customWidth="1"/>
    <col min="3336" max="3336" width="5.7109375" style="2" customWidth="1"/>
    <col min="3337" max="3337" width="9.5703125" style="2" bestFit="1" customWidth="1"/>
    <col min="3338" max="3338" width="5.7109375" style="2" customWidth="1"/>
    <col min="3339" max="3339" width="9.140625" style="2" customWidth="1"/>
    <col min="3340" max="3341" width="7" style="2" customWidth="1"/>
    <col min="3342" max="3342" width="11.42578125" style="2"/>
    <col min="3343" max="3343" width="11.28515625" style="2" customWidth="1"/>
    <col min="3344" max="3344" width="7" style="2" customWidth="1"/>
    <col min="3345" max="3345" width="11.42578125" style="2"/>
    <col min="3346" max="3346" width="8.5703125" style="2" customWidth="1"/>
    <col min="3347" max="3347" width="15.7109375" style="2" customWidth="1"/>
    <col min="3348" max="3582" width="11.42578125" style="2"/>
    <col min="3583" max="3583" width="26.7109375" style="2" customWidth="1"/>
    <col min="3584" max="3584" width="3.140625" style="2" customWidth="1"/>
    <col min="3585" max="3585" width="8.5703125" style="2" customWidth="1"/>
    <col min="3586" max="3586" width="7.7109375" style="2" customWidth="1"/>
    <col min="3587" max="3587" width="9.5703125" style="2" bestFit="1" customWidth="1"/>
    <col min="3588" max="3588" width="5.7109375" style="2" customWidth="1"/>
    <col min="3589" max="3589" width="9.5703125" style="2" bestFit="1" customWidth="1"/>
    <col min="3590" max="3590" width="5.7109375" style="2" customWidth="1"/>
    <col min="3591" max="3591" width="9.5703125" style="2" bestFit="1" customWidth="1"/>
    <col min="3592" max="3592" width="5.7109375" style="2" customWidth="1"/>
    <col min="3593" max="3593" width="9.5703125" style="2" bestFit="1" customWidth="1"/>
    <col min="3594" max="3594" width="5.7109375" style="2" customWidth="1"/>
    <col min="3595" max="3595" width="9.140625" style="2" customWidth="1"/>
    <col min="3596" max="3597" width="7" style="2" customWidth="1"/>
    <col min="3598" max="3598" width="11.42578125" style="2"/>
    <col min="3599" max="3599" width="11.28515625" style="2" customWidth="1"/>
    <col min="3600" max="3600" width="7" style="2" customWidth="1"/>
    <col min="3601" max="3601" width="11.42578125" style="2"/>
    <col min="3602" max="3602" width="8.5703125" style="2" customWidth="1"/>
    <col min="3603" max="3603" width="15.7109375" style="2" customWidth="1"/>
    <col min="3604" max="3838" width="11.42578125" style="2"/>
    <col min="3839" max="3839" width="26.7109375" style="2" customWidth="1"/>
    <col min="3840" max="3840" width="3.140625" style="2" customWidth="1"/>
    <col min="3841" max="3841" width="8.5703125" style="2" customWidth="1"/>
    <col min="3842" max="3842" width="7.7109375" style="2" customWidth="1"/>
    <col min="3843" max="3843" width="9.5703125" style="2" bestFit="1" customWidth="1"/>
    <col min="3844" max="3844" width="5.7109375" style="2" customWidth="1"/>
    <col min="3845" max="3845" width="9.5703125" style="2" bestFit="1" customWidth="1"/>
    <col min="3846" max="3846" width="5.7109375" style="2" customWidth="1"/>
    <col min="3847" max="3847" width="9.5703125" style="2" bestFit="1" customWidth="1"/>
    <col min="3848" max="3848" width="5.7109375" style="2" customWidth="1"/>
    <col min="3849" max="3849" width="9.5703125" style="2" bestFit="1" customWidth="1"/>
    <col min="3850" max="3850" width="5.7109375" style="2" customWidth="1"/>
    <col min="3851" max="3851" width="9.140625" style="2" customWidth="1"/>
    <col min="3852" max="3853" width="7" style="2" customWidth="1"/>
    <col min="3854" max="3854" width="11.42578125" style="2"/>
    <col min="3855" max="3855" width="11.28515625" style="2" customWidth="1"/>
    <col min="3856" max="3856" width="7" style="2" customWidth="1"/>
    <col min="3857" max="3857" width="11.42578125" style="2"/>
    <col min="3858" max="3858" width="8.5703125" style="2" customWidth="1"/>
    <col min="3859" max="3859" width="15.7109375" style="2" customWidth="1"/>
    <col min="3860" max="4094" width="11.42578125" style="2"/>
    <col min="4095" max="4095" width="26.7109375" style="2" customWidth="1"/>
    <col min="4096" max="4096" width="3.140625" style="2" customWidth="1"/>
    <col min="4097" max="4097" width="8.5703125" style="2" customWidth="1"/>
    <col min="4098" max="4098" width="7.7109375" style="2" customWidth="1"/>
    <col min="4099" max="4099" width="9.5703125" style="2" bestFit="1" customWidth="1"/>
    <col min="4100" max="4100" width="5.7109375" style="2" customWidth="1"/>
    <col min="4101" max="4101" width="9.5703125" style="2" bestFit="1" customWidth="1"/>
    <col min="4102" max="4102" width="5.7109375" style="2" customWidth="1"/>
    <col min="4103" max="4103" width="9.5703125" style="2" bestFit="1" customWidth="1"/>
    <col min="4104" max="4104" width="5.7109375" style="2" customWidth="1"/>
    <col min="4105" max="4105" width="9.5703125" style="2" bestFit="1" customWidth="1"/>
    <col min="4106" max="4106" width="5.7109375" style="2" customWidth="1"/>
    <col min="4107" max="4107" width="9.140625" style="2" customWidth="1"/>
    <col min="4108" max="4109" width="7" style="2" customWidth="1"/>
    <col min="4110" max="4110" width="11.42578125" style="2"/>
    <col min="4111" max="4111" width="11.28515625" style="2" customWidth="1"/>
    <col min="4112" max="4112" width="7" style="2" customWidth="1"/>
    <col min="4113" max="4113" width="11.42578125" style="2"/>
    <col min="4114" max="4114" width="8.5703125" style="2" customWidth="1"/>
    <col min="4115" max="4115" width="15.7109375" style="2" customWidth="1"/>
    <col min="4116" max="4350" width="11.42578125" style="2"/>
    <col min="4351" max="4351" width="26.7109375" style="2" customWidth="1"/>
    <col min="4352" max="4352" width="3.140625" style="2" customWidth="1"/>
    <col min="4353" max="4353" width="8.5703125" style="2" customWidth="1"/>
    <col min="4354" max="4354" width="7.7109375" style="2" customWidth="1"/>
    <col min="4355" max="4355" width="9.5703125" style="2" bestFit="1" customWidth="1"/>
    <col min="4356" max="4356" width="5.7109375" style="2" customWidth="1"/>
    <col min="4357" max="4357" width="9.5703125" style="2" bestFit="1" customWidth="1"/>
    <col min="4358" max="4358" width="5.7109375" style="2" customWidth="1"/>
    <col min="4359" max="4359" width="9.5703125" style="2" bestFit="1" customWidth="1"/>
    <col min="4360" max="4360" width="5.7109375" style="2" customWidth="1"/>
    <col min="4361" max="4361" width="9.5703125" style="2" bestFit="1" customWidth="1"/>
    <col min="4362" max="4362" width="5.7109375" style="2" customWidth="1"/>
    <col min="4363" max="4363" width="9.140625" style="2" customWidth="1"/>
    <col min="4364" max="4365" width="7" style="2" customWidth="1"/>
    <col min="4366" max="4366" width="11.42578125" style="2"/>
    <col min="4367" max="4367" width="11.28515625" style="2" customWidth="1"/>
    <col min="4368" max="4368" width="7" style="2" customWidth="1"/>
    <col min="4369" max="4369" width="11.42578125" style="2"/>
    <col min="4370" max="4370" width="8.5703125" style="2" customWidth="1"/>
    <col min="4371" max="4371" width="15.7109375" style="2" customWidth="1"/>
    <col min="4372" max="4606" width="11.42578125" style="2"/>
    <col min="4607" max="4607" width="26.7109375" style="2" customWidth="1"/>
    <col min="4608" max="4608" width="3.140625" style="2" customWidth="1"/>
    <col min="4609" max="4609" width="8.5703125" style="2" customWidth="1"/>
    <col min="4610" max="4610" width="7.7109375" style="2" customWidth="1"/>
    <col min="4611" max="4611" width="9.5703125" style="2" bestFit="1" customWidth="1"/>
    <col min="4612" max="4612" width="5.7109375" style="2" customWidth="1"/>
    <col min="4613" max="4613" width="9.5703125" style="2" bestFit="1" customWidth="1"/>
    <col min="4614" max="4614" width="5.7109375" style="2" customWidth="1"/>
    <col min="4615" max="4615" width="9.5703125" style="2" bestFit="1" customWidth="1"/>
    <col min="4616" max="4616" width="5.7109375" style="2" customWidth="1"/>
    <col min="4617" max="4617" width="9.5703125" style="2" bestFit="1" customWidth="1"/>
    <col min="4618" max="4618" width="5.7109375" style="2" customWidth="1"/>
    <col min="4619" max="4619" width="9.140625" style="2" customWidth="1"/>
    <col min="4620" max="4621" width="7" style="2" customWidth="1"/>
    <col min="4622" max="4622" width="11.42578125" style="2"/>
    <col min="4623" max="4623" width="11.28515625" style="2" customWidth="1"/>
    <col min="4624" max="4624" width="7" style="2" customWidth="1"/>
    <col min="4625" max="4625" width="11.42578125" style="2"/>
    <col min="4626" max="4626" width="8.5703125" style="2" customWidth="1"/>
    <col min="4627" max="4627" width="15.7109375" style="2" customWidth="1"/>
    <col min="4628" max="4862" width="11.42578125" style="2"/>
    <col min="4863" max="4863" width="26.7109375" style="2" customWidth="1"/>
    <col min="4864" max="4864" width="3.140625" style="2" customWidth="1"/>
    <col min="4865" max="4865" width="8.5703125" style="2" customWidth="1"/>
    <col min="4866" max="4866" width="7.7109375" style="2" customWidth="1"/>
    <col min="4867" max="4867" width="9.5703125" style="2" bestFit="1" customWidth="1"/>
    <col min="4868" max="4868" width="5.7109375" style="2" customWidth="1"/>
    <col min="4869" max="4869" width="9.5703125" style="2" bestFit="1" customWidth="1"/>
    <col min="4870" max="4870" width="5.7109375" style="2" customWidth="1"/>
    <col min="4871" max="4871" width="9.5703125" style="2" bestFit="1" customWidth="1"/>
    <col min="4872" max="4872" width="5.7109375" style="2" customWidth="1"/>
    <col min="4873" max="4873" width="9.5703125" style="2" bestFit="1" customWidth="1"/>
    <col min="4874" max="4874" width="5.7109375" style="2" customWidth="1"/>
    <col min="4875" max="4875" width="9.140625" style="2" customWidth="1"/>
    <col min="4876" max="4877" width="7" style="2" customWidth="1"/>
    <col min="4878" max="4878" width="11.42578125" style="2"/>
    <col min="4879" max="4879" width="11.28515625" style="2" customWidth="1"/>
    <col min="4880" max="4880" width="7" style="2" customWidth="1"/>
    <col min="4881" max="4881" width="11.42578125" style="2"/>
    <col min="4882" max="4882" width="8.5703125" style="2" customWidth="1"/>
    <col min="4883" max="4883" width="15.7109375" style="2" customWidth="1"/>
    <col min="4884" max="5118" width="11.42578125" style="2"/>
    <col min="5119" max="5119" width="26.7109375" style="2" customWidth="1"/>
    <col min="5120" max="5120" width="3.140625" style="2" customWidth="1"/>
    <col min="5121" max="5121" width="8.5703125" style="2" customWidth="1"/>
    <col min="5122" max="5122" width="7.7109375" style="2" customWidth="1"/>
    <col min="5123" max="5123" width="9.5703125" style="2" bestFit="1" customWidth="1"/>
    <col min="5124" max="5124" width="5.7109375" style="2" customWidth="1"/>
    <col min="5125" max="5125" width="9.5703125" style="2" bestFit="1" customWidth="1"/>
    <col min="5126" max="5126" width="5.7109375" style="2" customWidth="1"/>
    <col min="5127" max="5127" width="9.5703125" style="2" bestFit="1" customWidth="1"/>
    <col min="5128" max="5128" width="5.7109375" style="2" customWidth="1"/>
    <col min="5129" max="5129" width="9.5703125" style="2" bestFit="1" customWidth="1"/>
    <col min="5130" max="5130" width="5.7109375" style="2" customWidth="1"/>
    <col min="5131" max="5131" width="9.140625" style="2" customWidth="1"/>
    <col min="5132" max="5133" width="7" style="2" customWidth="1"/>
    <col min="5134" max="5134" width="11.42578125" style="2"/>
    <col min="5135" max="5135" width="11.28515625" style="2" customWidth="1"/>
    <col min="5136" max="5136" width="7" style="2" customWidth="1"/>
    <col min="5137" max="5137" width="11.42578125" style="2"/>
    <col min="5138" max="5138" width="8.5703125" style="2" customWidth="1"/>
    <col min="5139" max="5139" width="15.7109375" style="2" customWidth="1"/>
    <col min="5140" max="5374" width="11.42578125" style="2"/>
    <col min="5375" max="5375" width="26.7109375" style="2" customWidth="1"/>
    <col min="5376" max="5376" width="3.140625" style="2" customWidth="1"/>
    <col min="5377" max="5377" width="8.5703125" style="2" customWidth="1"/>
    <col min="5378" max="5378" width="7.7109375" style="2" customWidth="1"/>
    <col min="5379" max="5379" width="9.5703125" style="2" bestFit="1" customWidth="1"/>
    <col min="5380" max="5380" width="5.7109375" style="2" customWidth="1"/>
    <col min="5381" max="5381" width="9.5703125" style="2" bestFit="1" customWidth="1"/>
    <col min="5382" max="5382" width="5.7109375" style="2" customWidth="1"/>
    <col min="5383" max="5383" width="9.5703125" style="2" bestFit="1" customWidth="1"/>
    <col min="5384" max="5384" width="5.7109375" style="2" customWidth="1"/>
    <col min="5385" max="5385" width="9.5703125" style="2" bestFit="1" customWidth="1"/>
    <col min="5386" max="5386" width="5.7109375" style="2" customWidth="1"/>
    <col min="5387" max="5387" width="9.140625" style="2" customWidth="1"/>
    <col min="5388" max="5389" width="7" style="2" customWidth="1"/>
    <col min="5390" max="5390" width="11.42578125" style="2"/>
    <col min="5391" max="5391" width="11.28515625" style="2" customWidth="1"/>
    <col min="5392" max="5392" width="7" style="2" customWidth="1"/>
    <col min="5393" max="5393" width="11.42578125" style="2"/>
    <col min="5394" max="5394" width="8.5703125" style="2" customWidth="1"/>
    <col min="5395" max="5395" width="15.7109375" style="2" customWidth="1"/>
    <col min="5396" max="5630" width="11.42578125" style="2"/>
    <col min="5631" max="5631" width="26.7109375" style="2" customWidth="1"/>
    <col min="5632" max="5632" width="3.140625" style="2" customWidth="1"/>
    <col min="5633" max="5633" width="8.5703125" style="2" customWidth="1"/>
    <col min="5634" max="5634" width="7.7109375" style="2" customWidth="1"/>
    <col min="5635" max="5635" width="9.5703125" style="2" bestFit="1" customWidth="1"/>
    <col min="5636" max="5636" width="5.7109375" style="2" customWidth="1"/>
    <col min="5637" max="5637" width="9.5703125" style="2" bestFit="1" customWidth="1"/>
    <col min="5638" max="5638" width="5.7109375" style="2" customWidth="1"/>
    <col min="5639" max="5639" width="9.5703125" style="2" bestFit="1" customWidth="1"/>
    <col min="5640" max="5640" width="5.7109375" style="2" customWidth="1"/>
    <col min="5641" max="5641" width="9.5703125" style="2" bestFit="1" customWidth="1"/>
    <col min="5642" max="5642" width="5.7109375" style="2" customWidth="1"/>
    <col min="5643" max="5643" width="9.140625" style="2" customWidth="1"/>
    <col min="5644" max="5645" width="7" style="2" customWidth="1"/>
    <col min="5646" max="5646" width="11.42578125" style="2"/>
    <col min="5647" max="5647" width="11.28515625" style="2" customWidth="1"/>
    <col min="5648" max="5648" width="7" style="2" customWidth="1"/>
    <col min="5649" max="5649" width="11.42578125" style="2"/>
    <col min="5650" max="5650" width="8.5703125" style="2" customWidth="1"/>
    <col min="5651" max="5651" width="15.7109375" style="2" customWidth="1"/>
    <col min="5652" max="5886" width="11.42578125" style="2"/>
    <col min="5887" max="5887" width="26.7109375" style="2" customWidth="1"/>
    <col min="5888" max="5888" width="3.140625" style="2" customWidth="1"/>
    <col min="5889" max="5889" width="8.5703125" style="2" customWidth="1"/>
    <col min="5890" max="5890" width="7.7109375" style="2" customWidth="1"/>
    <col min="5891" max="5891" width="9.5703125" style="2" bestFit="1" customWidth="1"/>
    <col min="5892" max="5892" width="5.7109375" style="2" customWidth="1"/>
    <col min="5893" max="5893" width="9.5703125" style="2" bestFit="1" customWidth="1"/>
    <col min="5894" max="5894" width="5.7109375" style="2" customWidth="1"/>
    <col min="5895" max="5895" width="9.5703125" style="2" bestFit="1" customWidth="1"/>
    <col min="5896" max="5896" width="5.7109375" style="2" customWidth="1"/>
    <col min="5897" max="5897" width="9.5703125" style="2" bestFit="1" customWidth="1"/>
    <col min="5898" max="5898" width="5.7109375" style="2" customWidth="1"/>
    <col min="5899" max="5899" width="9.140625" style="2" customWidth="1"/>
    <col min="5900" max="5901" width="7" style="2" customWidth="1"/>
    <col min="5902" max="5902" width="11.42578125" style="2"/>
    <col min="5903" max="5903" width="11.28515625" style="2" customWidth="1"/>
    <col min="5904" max="5904" width="7" style="2" customWidth="1"/>
    <col min="5905" max="5905" width="11.42578125" style="2"/>
    <col min="5906" max="5906" width="8.5703125" style="2" customWidth="1"/>
    <col min="5907" max="5907" width="15.7109375" style="2" customWidth="1"/>
    <col min="5908" max="6142" width="11.42578125" style="2"/>
    <col min="6143" max="6143" width="26.7109375" style="2" customWidth="1"/>
    <col min="6144" max="6144" width="3.140625" style="2" customWidth="1"/>
    <col min="6145" max="6145" width="8.5703125" style="2" customWidth="1"/>
    <col min="6146" max="6146" width="7.7109375" style="2" customWidth="1"/>
    <col min="6147" max="6147" width="9.5703125" style="2" bestFit="1" customWidth="1"/>
    <col min="6148" max="6148" width="5.7109375" style="2" customWidth="1"/>
    <col min="6149" max="6149" width="9.5703125" style="2" bestFit="1" customWidth="1"/>
    <col min="6150" max="6150" width="5.7109375" style="2" customWidth="1"/>
    <col min="6151" max="6151" width="9.5703125" style="2" bestFit="1" customWidth="1"/>
    <col min="6152" max="6152" width="5.7109375" style="2" customWidth="1"/>
    <col min="6153" max="6153" width="9.5703125" style="2" bestFit="1" customWidth="1"/>
    <col min="6154" max="6154" width="5.7109375" style="2" customWidth="1"/>
    <col min="6155" max="6155" width="9.140625" style="2" customWidth="1"/>
    <col min="6156" max="6157" width="7" style="2" customWidth="1"/>
    <col min="6158" max="6158" width="11.42578125" style="2"/>
    <col min="6159" max="6159" width="11.28515625" style="2" customWidth="1"/>
    <col min="6160" max="6160" width="7" style="2" customWidth="1"/>
    <col min="6161" max="6161" width="11.42578125" style="2"/>
    <col min="6162" max="6162" width="8.5703125" style="2" customWidth="1"/>
    <col min="6163" max="6163" width="15.7109375" style="2" customWidth="1"/>
    <col min="6164" max="6398" width="11.42578125" style="2"/>
    <col min="6399" max="6399" width="26.7109375" style="2" customWidth="1"/>
    <col min="6400" max="6400" width="3.140625" style="2" customWidth="1"/>
    <col min="6401" max="6401" width="8.5703125" style="2" customWidth="1"/>
    <col min="6402" max="6402" width="7.7109375" style="2" customWidth="1"/>
    <col min="6403" max="6403" width="9.5703125" style="2" bestFit="1" customWidth="1"/>
    <col min="6404" max="6404" width="5.7109375" style="2" customWidth="1"/>
    <col min="6405" max="6405" width="9.5703125" style="2" bestFit="1" customWidth="1"/>
    <col min="6406" max="6406" width="5.7109375" style="2" customWidth="1"/>
    <col min="6407" max="6407" width="9.5703125" style="2" bestFit="1" customWidth="1"/>
    <col min="6408" max="6408" width="5.7109375" style="2" customWidth="1"/>
    <col min="6409" max="6409" width="9.5703125" style="2" bestFit="1" customWidth="1"/>
    <col min="6410" max="6410" width="5.7109375" style="2" customWidth="1"/>
    <col min="6411" max="6411" width="9.140625" style="2" customWidth="1"/>
    <col min="6412" max="6413" width="7" style="2" customWidth="1"/>
    <col min="6414" max="6414" width="11.42578125" style="2"/>
    <col min="6415" max="6415" width="11.28515625" style="2" customWidth="1"/>
    <col min="6416" max="6416" width="7" style="2" customWidth="1"/>
    <col min="6417" max="6417" width="11.42578125" style="2"/>
    <col min="6418" max="6418" width="8.5703125" style="2" customWidth="1"/>
    <col min="6419" max="6419" width="15.7109375" style="2" customWidth="1"/>
    <col min="6420" max="6654" width="11.42578125" style="2"/>
    <col min="6655" max="6655" width="26.7109375" style="2" customWidth="1"/>
    <col min="6656" max="6656" width="3.140625" style="2" customWidth="1"/>
    <col min="6657" max="6657" width="8.5703125" style="2" customWidth="1"/>
    <col min="6658" max="6658" width="7.7109375" style="2" customWidth="1"/>
    <col min="6659" max="6659" width="9.5703125" style="2" bestFit="1" customWidth="1"/>
    <col min="6660" max="6660" width="5.7109375" style="2" customWidth="1"/>
    <col min="6661" max="6661" width="9.5703125" style="2" bestFit="1" customWidth="1"/>
    <col min="6662" max="6662" width="5.7109375" style="2" customWidth="1"/>
    <col min="6663" max="6663" width="9.5703125" style="2" bestFit="1" customWidth="1"/>
    <col min="6664" max="6664" width="5.7109375" style="2" customWidth="1"/>
    <col min="6665" max="6665" width="9.5703125" style="2" bestFit="1" customWidth="1"/>
    <col min="6666" max="6666" width="5.7109375" style="2" customWidth="1"/>
    <col min="6667" max="6667" width="9.140625" style="2" customWidth="1"/>
    <col min="6668" max="6669" width="7" style="2" customWidth="1"/>
    <col min="6670" max="6670" width="11.42578125" style="2"/>
    <col min="6671" max="6671" width="11.28515625" style="2" customWidth="1"/>
    <col min="6672" max="6672" width="7" style="2" customWidth="1"/>
    <col min="6673" max="6673" width="11.42578125" style="2"/>
    <col min="6674" max="6674" width="8.5703125" style="2" customWidth="1"/>
    <col min="6675" max="6675" width="15.7109375" style="2" customWidth="1"/>
    <col min="6676" max="6910" width="11.42578125" style="2"/>
    <col min="6911" max="6911" width="26.7109375" style="2" customWidth="1"/>
    <col min="6912" max="6912" width="3.140625" style="2" customWidth="1"/>
    <col min="6913" max="6913" width="8.5703125" style="2" customWidth="1"/>
    <col min="6914" max="6914" width="7.7109375" style="2" customWidth="1"/>
    <col min="6915" max="6915" width="9.5703125" style="2" bestFit="1" customWidth="1"/>
    <col min="6916" max="6916" width="5.7109375" style="2" customWidth="1"/>
    <col min="6917" max="6917" width="9.5703125" style="2" bestFit="1" customWidth="1"/>
    <col min="6918" max="6918" width="5.7109375" style="2" customWidth="1"/>
    <col min="6919" max="6919" width="9.5703125" style="2" bestFit="1" customWidth="1"/>
    <col min="6920" max="6920" width="5.7109375" style="2" customWidth="1"/>
    <col min="6921" max="6921" width="9.5703125" style="2" bestFit="1" customWidth="1"/>
    <col min="6922" max="6922" width="5.7109375" style="2" customWidth="1"/>
    <col min="6923" max="6923" width="9.140625" style="2" customWidth="1"/>
    <col min="6924" max="6925" width="7" style="2" customWidth="1"/>
    <col min="6926" max="6926" width="11.42578125" style="2"/>
    <col min="6927" max="6927" width="11.28515625" style="2" customWidth="1"/>
    <col min="6928" max="6928" width="7" style="2" customWidth="1"/>
    <col min="6929" max="6929" width="11.42578125" style="2"/>
    <col min="6930" max="6930" width="8.5703125" style="2" customWidth="1"/>
    <col min="6931" max="6931" width="15.7109375" style="2" customWidth="1"/>
    <col min="6932" max="7166" width="11.42578125" style="2"/>
    <col min="7167" max="7167" width="26.7109375" style="2" customWidth="1"/>
    <col min="7168" max="7168" width="3.140625" style="2" customWidth="1"/>
    <col min="7169" max="7169" width="8.5703125" style="2" customWidth="1"/>
    <col min="7170" max="7170" width="7.7109375" style="2" customWidth="1"/>
    <col min="7171" max="7171" width="9.5703125" style="2" bestFit="1" customWidth="1"/>
    <col min="7172" max="7172" width="5.7109375" style="2" customWidth="1"/>
    <col min="7173" max="7173" width="9.5703125" style="2" bestFit="1" customWidth="1"/>
    <col min="7174" max="7174" width="5.7109375" style="2" customWidth="1"/>
    <col min="7175" max="7175" width="9.5703125" style="2" bestFit="1" customWidth="1"/>
    <col min="7176" max="7176" width="5.7109375" style="2" customWidth="1"/>
    <col min="7177" max="7177" width="9.5703125" style="2" bestFit="1" customWidth="1"/>
    <col min="7178" max="7178" width="5.7109375" style="2" customWidth="1"/>
    <col min="7179" max="7179" width="9.140625" style="2" customWidth="1"/>
    <col min="7180" max="7181" width="7" style="2" customWidth="1"/>
    <col min="7182" max="7182" width="11.42578125" style="2"/>
    <col min="7183" max="7183" width="11.28515625" style="2" customWidth="1"/>
    <col min="7184" max="7184" width="7" style="2" customWidth="1"/>
    <col min="7185" max="7185" width="11.42578125" style="2"/>
    <col min="7186" max="7186" width="8.5703125" style="2" customWidth="1"/>
    <col min="7187" max="7187" width="15.7109375" style="2" customWidth="1"/>
    <col min="7188" max="7422" width="11.42578125" style="2"/>
    <col min="7423" max="7423" width="26.7109375" style="2" customWidth="1"/>
    <col min="7424" max="7424" width="3.140625" style="2" customWidth="1"/>
    <col min="7425" max="7425" width="8.5703125" style="2" customWidth="1"/>
    <col min="7426" max="7426" width="7.7109375" style="2" customWidth="1"/>
    <col min="7427" max="7427" width="9.5703125" style="2" bestFit="1" customWidth="1"/>
    <col min="7428" max="7428" width="5.7109375" style="2" customWidth="1"/>
    <col min="7429" max="7429" width="9.5703125" style="2" bestFit="1" customWidth="1"/>
    <col min="7430" max="7430" width="5.7109375" style="2" customWidth="1"/>
    <col min="7431" max="7431" width="9.5703125" style="2" bestFit="1" customWidth="1"/>
    <col min="7432" max="7432" width="5.7109375" style="2" customWidth="1"/>
    <col min="7433" max="7433" width="9.5703125" style="2" bestFit="1" customWidth="1"/>
    <col min="7434" max="7434" width="5.7109375" style="2" customWidth="1"/>
    <col min="7435" max="7435" width="9.140625" style="2" customWidth="1"/>
    <col min="7436" max="7437" width="7" style="2" customWidth="1"/>
    <col min="7438" max="7438" width="11.42578125" style="2"/>
    <col min="7439" max="7439" width="11.28515625" style="2" customWidth="1"/>
    <col min="7440" max="7440" width="7" style="2" customWidth="1"/>
    <col min="7441" max="7441" width="11.42578125" style="2"/>
    <col min="7442" max="7442" width="8.5703125" style="2" customWidth="1"/>
    <col min="7443" max="7443" width="15.7109375" style="2" customWidth="1"/>
    <col min="7444" max="7678" width="11.42578125" style="2"/>
    <col min="7679" max="7679" width="26.7109375" style="2" customWidth="1"/>
    <col min="7680" max="7680" width="3.140625" style="2" customWidth="1"/>
    <col min="7681" max="7681" width="8.5703125" style="2" customWidth="1"/>
    <col min="7682" max="7682" width="7.7109375" style="2" customWidth="1"/>
    <col min="7683" max="7683" width="9.5703125" style="2" bestFit="1" customWidth="1"/>
    <col min="7684" max="7684" width="5.7109375" style="2" customWidth="1"/>
    <col min="7685" max="7685" width="9.5703125" style="2" bestFit="1" customWidth="1"/>
    <col min="7686" max="7686" width="5.7109375" style="2" customWidth="1"/>
    <col min="7687" max="7687" width="9.5703125" style="2" bestFit="1" customWidth="1"/>
    <col min="7688" max="7688" width="5.7109375" style="2" customWidth="1"/>
    <col min="7689" max="7689" width="9.5703125" style="2" bestFit="1" customWidth="1"/>
    <col min="7690" max="7690" width="5.7109375" style="2" customWidth="1"/>
    <col min="7691" max="7691" width="9.140625" style="2" customWidth="1"/>
    <col min="7692" max="7693" width="7" style="2" customWidth="1"/>
    <col min="7694" max="7694" width="11.42578125" style="2"/>
    <col min="7695" max="7695" width="11.28515625" style="2" customWidth="1"/>
    <col min="7696" max="7696" width="7" style="2" customWidth="1"/>
    <col min="7697" max="7697" width="11.42578125" style="2"/>
    <col min="7698" max="7698" width="8.5703125" style="2" customWidth="1"/>
    <col min="7699" max="7699" width="15.7109375" style="2" customWidth="1"/>
    <col min="7700" max="7934" width="11.42578125" style="2"/>
    <col min="7935" max="7935" width="26.7109375" style="2" customWidth="1"/>
    <col min="7936" max="7936" width="3.140625" style="2" customWidth="1"/>
    <col min="7937" max="7937" width="8.5703125" style="2" customWidth="1"/>
    <col min="7938" max="7938" width="7.7109375" style="2" customWidth="1"/>
    <col min="7939" max="7939" width="9.5703125" style="2" bestFit="1" customWidth="1"/>
    <col min="7940" max="7940" width="5.7109375" style="2" customWidth="1"/>
    <col min="7941" max="7941" width="9.5703125" style="2" bestFit="1" customWidth="1"/>
    <col min="7942" max="7942" width="5.7109375" style="2" customWidth="1"/>
    <col min="7943" max="7943" width="9.5703125" style="2" bestFit="1" customWidth="1"/>
    <col min="7944" max="7944" width="5.7109375" style="2" customWidth="1"/>
    <col min="7945" max="7945" width="9.5703125" style="2" bestFit="1" customWidth="1"/>
    <col min="7946" max="7946" width="5.7109375" style="2" customWidth="1"/>
    <col min="7947" max="7947" width="9.140625" style="2" customWidth="1"/>
    <col min="7948" max="7949" width="7" style="2" customWidth="1"/>
    <col min="7950" max="7950" width="11.42578125" style="2"/>
    <col min="7951" max="7951" width="11.28515625" style="2" customWidth="1"/>
    <col min="7952" max="7952" width="7" style="2" customWidth="1"/>
    <col min="7953" max="7953" width="11.42578125" style="2"/>
    <col min="7954" max="7954" width="8.5703125" style="2" customWidth="1"/>
    <col min="7955" max="7955" width="15.7109375" style="2" customWidth="1"/>
    <col min="7956" max="8190" width="11.42578125" style="2"/>
    <col min="8191" max="8191" width="26.7109375" style="2" customWidth="1"/>
    <col min="8192" max="8192" width="3.140625" style="2" customWidth="1"/>
    <col min="8193" max="8193" width="8.5703125" style="2" customWidth="1"/>
    <col min="8194" max="8194" width="7.7109375" style="2" customWidth="1"/>
    <col min="8195" max="8195" width="9.5703125" style="2" bestFit="1" customWidth="1"/>
    <col min="8196" max="8196" width="5.7109375" style="2" customWidth="1"/>
    <col min="8197" max="8197" width="9.5703125" style="2" bestFit="1" customWidth="1"/>
    <col min="8198" max="8198" width="5.7109375" style="2" customWidth="1"/>
    <col min="8199" max="8199" width="9.5703125" style="2" bestFit="1" customWidth="1"/>
    <col min="8200" max="8200" width="5.7109375" style="2" customWidth="1"/>
    <col min="8201" max="8201" width="9.5703125" style="2" bestFit="1" customWidth="1"/>
    <col min="8202" max="8202" width="5.7109375" style="2" customWidth="1"/>
    <col min="8203" max="8203" width="9.140625" style="2" customWidth="1"/>
    <col min="8204" max="8205" width="7" style="2" customWidth="1"/>
    <col min="8206" max="8206" width="11.42578125" style="2"/>
    <col min="8207" max="8207" width="11.28515625" style="2" customWidth="1"/>
    <col min="8208" max="8208" width="7" style="2" customWidth="1"/>
    <col min="8209" max="8209" width="11.42578125" style="2"/>
    <col min="8210" max="8210" width="8.5703125" style="2" customWidth="1"/>
    <col min="8211" max="8211" width="15.7109375" style="2" customWidth="1"/>
    <col min="8212" max="8446" width="11.42578125" style="2"/>
    <col min="8447" max="8447" width="26.7109375" style="2" customWidth="1"/>
    <col min="8448" max="8448" width="3.140625" style="2" customWidth="1"/>
    <col min="8449" max="8449" width="8.5703125" style="2" customWidth="1"/>
    <col min="8450" max="8450" width="7.7109375" style="2" customWidth="1"/>
    <col min="8451" max="8451" width="9.5703125" style="2" bestFit="1" customWidth="1"/>
    <col min="8452" max="8452" width="5.7109375" style="2" customWidth="1"/>
    <col min="8453" max="8453" width="9.5703125" style="2" bestFit="1" customWidth="1"/>
    <col min="8454" max="8454" width="5.7109375" style="2" customWidth="1"/>
    <col min="8455" max="8455" width="9.5703125" style="2" bestFit="1" customWidth="1"/>
    <col min="8456" max="8456" width="5.7109375" style="2" customWidth="1"/>
    <col min="8457" max="8457" width="9.5703125" style="2" bestFit="1" customWidth="1"/>
    <col min="8458" max="8458" width="5.7109375" style="2" customWidth="1"/>
    <col min="8459" max="8459" width="9.140625" style="2" customWidth="1"/>
    <col min="8460" max="8461" width="7" style="2" customWidth="1"/>
    <col min="8462" max="8462" width="11.42578125" style="2"/>
    <col min="8463" max="8463" width="11.28515625" style="2" customWidth="1"/>
    <col min="8464" max="8464" width="7" style="2" customWidth="1"/>
    <col min="8465" max="8465" width="11.42578125" style="2"/>
    <col min="8466" max="8466" width="8.5703125" style="2" customWidth="1"/>
    <col min="8467" max="8467" width="15.7109375" style="2" customWidth="1"/>
    <col min="8468" max="8702" width="11.42578125" style="2"/>
    <col min="8703" max="8703" width="26.7109375" style="2" customWidth="1"/>
    <col min="8704" max="8704" width="3.140625" style="2" customWidth="1"/>
    <col min="8705" max="8705" width="8.5703125" style="2" customWidth="1"/>
    <col min="8706" max="8706" width="7.7109375" style="2" customWidth="1"/>
    <col min="8707" max="8707" width="9.5703125" style="2" bestFit="1" customWidth="1"/>
    <col min="8708" max="8708" width="5.7109375" style="2" customWidth="1"/>
    <col min="8709" max="8709" width="9.5703125" style="2" bestFit="1" customWidth="1"/>
    <col min="8710" max="8710" width="5.7109375" style="2" customWidth="1"/>
    <col min="8711" max="8711" width="9.5703125" style="2" bestFit="1" customWidth="1"/>
    <col min="8712" max="8712" width="5.7109375" style="2" customWidth="1"/>
    <col min="8713" max="8713" width="9.5703125" style="2" bestFit="1" customWidth="1"/>
    <col min="8714" max="8714" width="5.7109375" style="2" customWidth="1"/>
    <col min="8715" max="8715" width="9.140625" style="2" customWidth="1"/>
    <col min="8716" max="8717" width="7" style="2" customWidth="1"/>
    <col min="8718" max="8718" width="11.42578125" style="2"/>
    <col min="8719" max="8719" width="11.28515625" style="2" customWidth="1"/>
    <col min="8720" max="8720" width="7" style="2" customWidth="1"/>
    <col min="8721" max="8721" width="11.42578125" style="2"/>
    <col min="8722" max="8722" width="8.5703125" style="2" customWidth="1"/>
    <col min="8723" max="8723" width="15.7109375" style="2" customWidth="1"/>
    <col min="8724" max="8958" width="11.42578125" style="2"/>
    <col min="8959" max="8959" width="26.7109375" style="2" customWidth="1"/>
    <col min="8960" max="8960" width="3.140625" style="2" customWidth="1"/>
    <col min="8961" max="8961" width="8.5703125" style="2" customWidth="1"/>
    <col min="8962" max="8962" width="7.7109375" style="2" customWidth="1"/>
    <col min="8963" max="8963" width="9.5703125" style="2" bestFit="1" customWidth="1"/>
    <col min="8964" max="8964" width="5.7109375" style="2" customWidth="1"/>
    <col min="8965" max="8965" width="9.5703125" style="2" bestFit="1" customWidth="1"/>
    <col min="8966" max="8966" width="5.7109375" style="2" customWidth="1"/>
    <col min="8967" max="8967" width="9.5703125" style="2" bestFit="1" customWidth="1"/>
    <col min="8968" max="8968" width="5.7109375" style="2" customWidth="1"/>
    <col min="8969" max="8969" width="9.5703125" style="2" bestFit="1" customWidth="1"/>
    <col min="8970" max="8970" width="5.7109375" style="2" customWidth="1"/>
    <col min="8971" max="8971" width="9.140625" style="2" customWidth="1"/>
    <col min="8972" max="8973" width="7" style="2" customWidth="1"/>
    <col min="8974" max="8974" width="11.42578125" style="2"/>
    <col min="8975" max="8975" width="11.28515625" style="2" customWidth="1"/>
    <col min="8976" max="8976" width="7" style="2" customWidth="1"/>
    <col min="8977" max="8977" width="11.42578125" style="2"/>
    <col min="8978" max="8978" width="8.5703125" style="2" customWidth="1"/>
    <col min="8979" max="8979" width="15.7109375" style="2" customWidth="1"/>
    <col min="8980" max="9214" width="11.42578125" style="2"/>
    <col min="9215" max="9215" width="26.7109375" style="2" customWidth="1"/>
    <col min="9216" max="9216" width="3.140625" style="2" customWidth="1"/>
    <col min="9217" max="9217" width="8.5703125" style="2" customWidth="1"/>
    <col min="9218" max="9218" width="7.7109375" style="2" customWidth="1"/>
    <col min="9219" max="9219" width="9.5703125" style="2" bestFit="1" customWidth="1"/>
    <col min="9220" max="9220" width="5.7109375" style="2" customWidth="1"/>
    <col min="9221" max="9221" width="9.5703125" style="2" bestFit="1" customWidth="1"/>
    <col min="9222" max="9222" width="5.7109375" style="2" customWidth="1"/>
    <col min="9223" max="9223" width="9.5703125" style="2" bestFit="1" customWidth="1"/>
    <col min="9224" max="9224" width="5.7109375" style="2" customWidth="1"/>
    <col min="9225" max="9225" width="9.5703125" style="2" bestFit="1" customWidth="1"/>
    <col min="9226" max="9226" width="5.7109375" style="2" customWidth="1"/>
    <col min="9227" max="9227" width="9.140625" style="2" customWidth="1"/>
    <col min="9228" max="9229" width="7" style="2" customWidth="1"/>
    <col min="9230" max="9230" width="11.42578125" style="2"/>
    <col min="9231" max="9231" width="11.28515625" style="2" customWidth="1"/>
    <col min="9232" max="9232" width="7" style="2" customWidth="1"/>
    <col min="9233" max="9233" width="11.42578125" style="2"/>
    <col min="9234" max="9234" width="8.5703125" style="2" customWidth="1"/>
    <col min="9235" max="9235" width="15.7109375" style="2" customWidth="1"/>
    <col min="9236" max="9470" width="11.42578125" style="2"/>
    <col min="9471" max="9471" width="26.7109375" style="2" customWidth="1"/>
    <col min="9472" max="9472" width="3.140625" style="2" customWidth="1"/>
    <col min="9473" max="9473" width="8.5703125" style="2" customWidth="1"/>
    <col min="9474" max="9474" width="7.7109375" style="2" customWidth="1"/>
    <col min="9475" max="9475" width="9.5703125" style="2" bestFit="1" customWidth="1"/>
    <col min="9476" max="9476" width="5.7109375" style="2" customWidth="1"/>
    <col min="9477" max="9477" width="9.5703125" style="2" bestFit="1" customWidth="1"/>
    <col min="9478" max="9478" width="5.7109375" style="2" customWidth="1"/>
    <col min="9479" max="9479" width="9.5703125" style="2" bestFit="1" customWidth="1"/>
    <col min="9480" max="9480" width="5.7109375" style="2" customWidth="1"/>
    <col min="9481" max="9481" width="9.5703125" style="2" bestFit="1" customWidth="1"/>
    <col min="9482" max="9482" width="5.7109375" style="2" customWidth="1"/>
    <col min="9483" max="9483" width="9.140625" style="2" customWidth="1"/>
    <col min="9484" max="9485" width="7" style="2" customWidth="1"/>
    <col min="9486" max="9486" width="11.42578125" style="2"/>
    <col min="9487" max="9487" width="11.28515625" style="2" customWidth="1"/>
    <col min="9488" max="9488" width="7" style="2" customWidth="1"/>
    <col min="9489" max="9489" width="11.42578125" style="2"/>
    <col min="9490" max="9490" width="8.5703125" style="2" customWidth="1"/>
    <col min="9491" max="9491" width="15.7109375" style="2" customWidth="1"/>
    <col min="9492" max="9726" width="11.42578125" style="2"/>
    <col min="9727" max="9727" width="26.7109375" style="2" customWidth="1"/>
    <col min="9728" max="9728" width="3.140625" style="2" customWidth="1"/>
    <col min="9729" max="9729" width="8.5703125" style="2" customWidth="1"/>
    <col min="9730" max="9730" width="7.7109375" style="2" customWidth="1"/>
    <col min="9731" max="9731" width="9.5703125" style="2" bestFit="1" customWidth="1"/>
    <col min="9732" max="9732" width="5.7109375" style="2" customWidth="1"/>
    <col min="9733" max="9733" width="9.5703125" style="2" bestFit="1" customWidth="1"/>
    <col min="9734" max="9734" width="5.7109375" style="2" customWidth="1"/>
    <col min="9735" max="9735" width="9.5703125" style="2" bestFit="1" customWidth="1"/>
    <col min="9736" max="9736" width="5.7109375" style="2" customWidth="1"/>
    <col min="9737" max="9737" width="9.5703125" style="2" bestFit="1" customWidth="1"/>
    <col min="9738" max="9738" width="5.7109375" style="2" customWidth="1"/>
    <col min="9739" max="9739" width="9.140625" style="2" customWidth="1"/>
    <col min="9740" max="9741" width="7" style="2" customWidth="1"/>
    <col min="9742" max="9742" width="11.42578125" style="2"/>
    <col min="9743" max="9743" width="11.28515625" style="2" customWidth="1"/>
    <col min="9744" max="9744" width="7" style="2" customWidth="1"/>
    <col min="9745" max="9745" width="11.42578125" style="2"/>
    <col min="9746" max="9746" width="8.5703125" style="2" customWidth="1"/>
    <col min="9747" max="9747" width="15.7109375" style="2" customWidth="1"/>
    <col min="9748" max="9982" width="11.42578125" style="2"/>
    <col min="9983" max="9983" width="26.7109375" style="2" customWidth="1"/>
    <col min="9984" max="9984" width="3.140625" style="2" customWidth="1"/>
    <col min="9985" max="9985" width="8.5703125" style="2" customWidth="1"/>
    <col min="9986" max="9986" width="7.7109375" style="2" customWidth="1"/>
    <col min="9987" max="9987" width="9.5703125" style="2" bestFit="1" customWidth="1"/>
    <col min="9988" max="9988" width="5.7109375" style="2" customWidth="1"/>
    <col min="9989" max="9989" width="9.5703125" style="2" bestFit="1" customWidth="1"/>
    <col min="9990" max="9990" width="5.7109375" style="2" customWidth="1"/>
    <col min="9991" max="9991" width="9.5703125" style="2" bestFit="1" customWidth="1"/>
    <col min="9992" max="9992" width="5.7109375" style="2" customWidth="1"/>
    <col min="9993" max="9993" width="9.5703125" style="2" bestFit="1" customWidth="1"/>
    <col min="9994" max="9994" width="5.7109375" style="2" customWidth="1"/>
    <col min="9995" max="9995" width="9.140625" style="2" customWidth="1"/>
    <col min="9996" max="9997" width="7" style="2" customWidth="1"/>
    <col min="9998" max="9998" width="11.42578125" style="2"/>
    <col min="9999" max="9999" width="11.28515625" style="2" customWidth="1"/>
    <col min="10000" max="10000" width="7" style="2" customWidth="1"/>
    <col min="10001" max="10001" width="11.42578125" style="2"/>
    <col min="10002" max="10002" width="8.5703125" style="2" customWidth="1"/>
    <col min="10003" max="10003" width="15.7109375" style="2" customWidth="1"/>
    <col min="10004" max="10238" width="11.42578125" style="2"/>
    <col min="10239" max="10239" width="26.7109375" style="2" customWidth="1"/>
    <col min="10240" max="10240" width="3.140625" style="2" customWidth="1"/>
    <col min="10241" max="10241" width="8.5703125" style="2" customWidth="1"/>
    <col min="10242" max="10242" width="7.7109375" style="2" customWidth="1"/>
    <col min="10243" max="10243" width="9.5703125" style="2" bestFit="1" customWidth="1"/>
    <col min="10244" max="10244" width="5.7109375" style="2" customWidth="1"/>
    <col min="10245" max="10245" width="9.5703125" style="2" bestFit="1" customWidth="1"/>
    <col min="10246" max="10246" width="5.7109375" style="2" customWidth="1"/>
    <col min="10247" max="10247" width="9.5703125" style="2" bestFit="1" customWidth="1"/>
    <col min="10248" max="10248" width="5.7109375" style="2" customWidth="1"/>
    <col min="10249" max="10249" width="9.5703125" style="2" bestFit="1" customWidth="1"/>
    <col min="10250" max="10250" width="5.7109375" style="2" customWidth="1"/>
    <col min="10251" max="10251" width="9.140625" style="2" customWidth="1"/>
    <col min="10252" max="10253" width="7" style="2" customWidth="1"/>
    <col min="10254" max="10254" width="11.42578125" style="2"/>
    <col min="10255" max="10255" width="11.28515625" style="2" customWidth="1"/>
    <col min="10256" max="10256" width="7" style="2" customWidth="1"/>
    <col min="10257" max="10257" width="11.42578125" style="2"/>
    <col min="10258" max="10258" width="8.5703125" style="2" customWidth="1"/>
    <col min="10259" max="10259" width="15.7109375" style="2" customWidth="1"/>
    <col min="10260" max="10494" width="11.42578125" style="2"/>
    <col min="10495" max="10495" width="26.7109375" style="2" customWidth="1"/>
    <col min="10496" max="10496" width="3.140625" style="2" customWidth="1"/>
    <col min="10497" max="10497" width="8.5703125" style="2" customWidth="1"/>
    <col min="10498" max="10498" width="7.7109375" style="2" customWidth="1"/>
    <col min="10499" max="10499" width="9.5703125" style="2" bestFit="1" customWidth="1"/>
    <col min="10500" max="10500" width="5.7109375" style="2" customWidth="1"/>
    <col min="10501" max="10501" width="9.5703125" style="2" bestFit="1" customWidth="1"/>
    <col min="10502" max="10502" width="5.7109375" style="2" customWidth="1"/>
    <col min="10503" max="10503" width="9.5703125" style="2" bestFit="1" customWidth="1"/>
    <col min="10504" max="10504" width="5.7109375" style="2" customWidth="1"/>
    <col min="10505" max="10505" width="9.5703125" style="2" bestFit="1" customWidth="1"/>
    <col min="10506" max="10506" width="5.7109375" style="2" customWidth="1"/>
    <col min="10507" max="10507" width="9.140625" style="2" customWidth="1"/>
    <col min="10508" max="10509" width="7" style="2" customWidth="1"/>
    <col min="10510" max="10510" width="11.42578125" style="2"/>
    <col min="10511" max="10511" width="11.28515625" style="2" customWidth="1"/>
    <col min="10512" max="10512" width="7" style="2" customWidth="1"/>
    <col min="10513" max="10513" width="11.42578125" style="2"/>
    <col min="10514" max="10514" width="8.5703125" style="2" customWidth="1"/>
    <col min="10515" max="10515" width="15.7109375" style="2" customWidth="1"/>
    <col min="10516" max="10750" width="11.42578125" style="2"/>
    <col min="10751" max="10751" width="26.7109375" style="2" customWidth="1"/>
    <col min="10752" max="10752" width="3.140625" style="2" customWidth="1"/>
    <col min="10753" max="10753" width="8.5703125" style="2" customWidth="1"/>
    <col min="10754" max="10754" width="7.7109375" style="2" customWidth="1"/>
    <col min="10755" max="10755" width="9.5703125" style="2" bestFit="1" customWidth="1"/>
    <col min="10756" max="10756" width="5.7109375" style="2" customWidth="1"/>
    <col min="10757" max="10757" width="9.5703125" style="2" bestFit="1" customWidth="1"/>
    <col min="10758" max="10758" width="5.7109375" style="2" customWidth="1"/>
    <col min="10759" max="10759" width="9.5703125" style="2" bestFit="1" customWidth="1"/>
    <col min="10760" max="10760" width="5.7109375" style="2" customWidth="1"/>
    <col min="10761" max="10761" width="9.5703125" style="2" bestFit="1" customWidth="1"/>
    <col min="10762" max="10762" width="5.7109375" style="2" customWidth="1"/>
    <col min="10763" max="10763" width="9.140625" style="2" customWidth="1"/>
    <col min="10764" max="10765" width="7" style="2" customWidth="1"/>
    <col min="10766" max="10766" width="11.42578125" style="2"/>
    <col min="10767" max="10767" width="11.28515625" style="2" customWidth="1"/>
    <col min="10768" max="10768" width="7" style="2" customWidth="1"/>
    <col min="10769" max="10769" width="11.42578125" style="2"/>
    <col min="10770" max="10770" width="8.5703125" style="2" customWidth="1"/>
    <col min="10771" max="10771" width="15.7109375" style="2" customWidth="1"/>
    <col min="10772" max="11006" width="11.42578125" style="2"/>
    <col min="11007" max="11007" width="26.7109375" style="2" customWidth="1"/>
    <col min="11008" max="11008" width="3.140625" style="2" customWidth="1"/>
    <col min="11009" max="11009" width="8.5703125" style="2" customWidth="1"/>
    <col min="11010" max="11010" width="7.7109375" style="2" customWidth="1"/>
    <col min="11011" max="11011" width="9.5703125" style="2" bestFit="1" customWidth="1"/>
    <col min="11012" max="11012" width="5.7109375" style="2" customWidth="1"/>
    <col min="11013" max="11013" width="9.5703125" style="2" bestFit="1" customWidth="1"/>
    <col min="11014" max="11014" width="5.7109375" style="2" customWidth="1"/>
    <col min="11015" max="11015" width="9.5703125" style="2" bestFit="1" customWidth="1"/>
    <col min="11016" max="11016" width="5.7109375" style="2" customWidth="1"/>
    <col min="11017" max="11017" width="9.5703125" style="2" bestFit="1" customWidth="1"/>
    <col min="11018" max="11018" width="5.7109375" style="2" customWidth="1"/>
    <col min="11019" max="11019" width="9.140625" style="2" customWidth="1"/>
    <col min="11020" max="11021" width="7" style="2" customWidth="1"/>
    <col min="11022" max="11022" width="11.42578125" style="2"/>
    <col min="11023" max="11023" width="11.28515625" style="2" customWidth="1"/>
    <col min="11024" max="11024" width="7" style="2" customWidth="1"/>
    <col min="11025" max="11025" width="11.42578125" style="2"/>
    <col min="11026" max="11026" width="8.5703125" style="2" customWidth="1"/>
    <col min="11027" max="11027" width="15.7109375" style="2" customWidth="1"/>
    <col min="11028" max="11262" width="11.42578125" style="2"/>
    <col min="11263" max="11263" width="26.7109375" style="2" customWidth="1"/>
    <col min="11264" max="11264" width="3.140625" style="2" customWidth="1"/>
    <col min="11265" max="11265" width="8.5703125" style="2" customWidth="1"/>
    <col min="11266" max="11266" width="7.7109375" style="2" customWidth="1"/>
    <col min="11267" max="11267" width="9.5703125" style="2" bestFit="1" customWidth="1"/>
    <col min="11268" max="11268" width="5.7109375" style="2" customWidth="1"/>
    <col min="11269" max="11269" width="9.5703125" style="2" bestFit="1" customWidth="1"/>
    <col min="11270" max="11270" width="5.7109375" style="2" customWidth="1"/>
    <col min="11271" max="11271" width="9.5703125" style="2" bestFit="1" customWidth="1"/>
    <col min="11272" max="11272" width="5.7109375" style="2" customWidth="1"/>
    <col min="11273" max="11273" width="9.5703125" style="2" bestFit="1" customWidth="1"/>
    <col min="11274" max="11274" width="5.7109375" style="2" customWidth="1"/>
    <col min="11275" max="11275" width="9.140625" style="2" customWidth="1"/>
    <col min="11276" max="11277" width="7" style="2" customWidth="1"/>
    <col min="11278" max="11278" width="11.42578125" style="2"/>
    <col min="11279" max="11279" width="11.28515625" style="2" customWidth="1"/>
    <col min="11280" max="11280" width="7" style="2" customWidth="1"/>
    <col min="11281" max="11281" width="11.42578125" style="2"/>
    <col min="11282" max="11282" width="8.5703125" style="2" customWidth="1"/>
    <col min="11283" max="11283" width="15.7109375" style="2" customWidth="1"/>
    <col min="11284" max="11518" width="11.42578125" style="2"/>
    <col min="11519" max="11519" width="26.7109375" style="2" customWidth="1"/>
    <col min="11520" max="11520" width="3.140625" style="2" customWidth="1"/>
    <col min="11521" max="11521" width="8.5703125" style="2" customWidth="1"/>
    <col min="11522" max="11522" width="7.7109375" style="2" customWidth="1"/>
    <col min="11523" max="11523" width="9.5703125" style="2" bestFit="1" customWidth="1"/>
    <col min="11524" max="11524" width="5.7109375" style="2" customWidth="1"/>
    <col min="11525" max="11525" width="9.5703125" style="2" bestFit="1" customWidth="1"/>
    <col min="11526" max="11526" width="5.7109375" style="2" customWidth="1"/>
    <col min="11527" max="11527" width="9.5703125" style="2" bestFit="1" customWidth="1"/>
    <col min="11528" max="11528" width="5.7109375" style="2" customWidth="1"/>
    <col min="11529" max="11529" width="9.5703125" style="2" bestFit="1" customWidth="1"/>
    <col min="11530" max="11530" width="5.7109375" style="2" customWidth="1"/>
    <col min="11531" max="11531" width="9.140625" style="2" customWidth="1"/>
    <col min="11532" max="11533" width="7" style="2" customWidth="1"/>
    <col min="11534" max="11534" width="11.42578125" style="2"/>
    <col min="11535" max="11535" width="11.28515625" style="2" customWidth="1"/>
    <col min="11536" max="11536" width="7" style="2" customWidth="1"/>
    <col min="11537" max="11537" width="11.42578125" style="2"/>
    <col min="11538" max="11538" width="8.5703125" style="2" customWidth="1"/>
    <col min="11539" max="11539" width="15.7109375" style="2" customWidth="1"/>
    <col min="11540" max="11774" width="11.42578125" style="2"/>
    <col min="11775" max="11775" width="26.7109375" style="2" customWidth="1"/>
    <col min="11776" max="11776" width="3.140625" style="2" customWidth="1"/>
    <col min="11777" max="11777" width="8.5703125" style="2" customWidth="1"/>
    <col min="11778" max="11778" width="7.7109375" style="2" customWidth="1"/>
    <col min="11779" max="11779" width="9.5703125" style="2" bestFit="1" customWidth="1"/>
    <col min="11780" max="11780" width="5.7109375" style="2" customWidth="1"/>
    <col min="11781" max="11781" width="9.5703125" style="2" bestFit="1" customWidth="1"/>
    <col min="11782" max="11782" width="5.7109375" style="2" customWidth="1"/>
    <col min="11783" max="11783" width="9.5703125" style="2" bestFit="1" customWidth="1"/>
    <col min="11784" max="11784" width="5.7109375" style="2" customWidth="1"/>
    <col min="11785" max="11785" width="9.5703125" style="2" bestFit="1" customWidth="1"/>
    <col min="11786" max="11786" width="5.7109375" style="2" customWidth="1"/>
    <col min="11787" max="11787" width="9.140625" style="2" customWidth="1"/>
    <col min="11788" max="11789" width="7" style="2" customWidth="1"/>
    <col min="11790" max="11790" width="11.42578125" style="2"/>
    <col min="11791" max="11791" width="11.28515625" style="2" customWidth="1"/>
    <col min="11792" max="11792" width="7" style="2" customWidth="1"/>
    <col min="11793" max="11793" width="11.42578125" style="2"/>
    <col min="11794" max="11794" width="8.5703125" style="2" customWidth="1"/>
    <col min="11795" max="11795" width="15.7109375" style="2" customWidth="1"/>
    <col min="11796" max="12030" width="11.42578125" style="2"/>
    <col min="12031" max="12031" width="26.7109375" style="2" customWidth="1"/>
    <col min="12032" max="12032" width="3.140625" style="2" customWidth="1"/>
    <col min="12033" max="12033" width="8.5703125" style="2" customWidth="1"/>
    <col min="12034" max="12034" width="7.7109375" style="2" customWidth="1"/>
    <col min="12035" max="12035" width="9.5703125" style="2" bestFit="1" customWidth="1"/>
    <col min="12036" max="12036" width="5.7109375" style="2" customWidth="1"/>
    <col min="12037" max="12037" width="9.5703125" style="2" bestFit="1" customWidth="1"/>
    <col min="12038" max="12038" width="5.7109375" style="2" customWidth="1"/>
    <col min="12039" max="12039" width="9.5703125" style="2" bestFit="1" customWidth="1"/>
    <col min="12040" max="12040" width="5.7109375" style="2" customWidth="1"/>
    <col min="12041" max="12041" width="9.5703125" style="2" bestFit="1" customWidth="1"/>
    <col min="12042" max="12042" width="5.7109375" style="2" customWidth="1"/>
    <col min="12043" max="12043" width="9.140625" style="2" customWidth="1"/>
    <col min="12044" max="12045" width="7" style="2" customWidth="1"/>
    <col min="12046" max="12046" width="11.42578125" style="2"/>
    <col min="12047" max="12047" width="11.28515625" style="2" customWidth="1"/>
    <col min="12048" max="12048" width="7" style="2" customWidth="1"/>
    <col min="12049" max="12049" width="11.42578125" style="2"/>
    <col min="12050" max="12050" width="8.5703125" style="2" customWidth="1"/>
    <col min="12051" max="12051" width="15.7109375" style="2" customWidth="1"/>
    <col min="12052" max="12286" width="11.42578125" style="2"/>
    <col min="12287" max="12287" width="26.7109375" style="2" customWidth="1"/>
    <col min="12288" max="12288" width="3.140625" style="2" customWidth="1"/>
    <col min="12289" max="12289" width="8.5703125" style="2" customWidth="1"/>
    <col min="12290" max="12290" width="7.7109375" style="2" customWidth="1"/>
    <col min="12291" max="12291" width="9.5703125" style="2" bestFit="1" customWidth="1"/>
    <col min="12292" max="12292" width="5.7109375" style="2" customWidth="1"/>
    <col min="12293" max="12293" width="9.5703125" style="2" bestFit="1" customWidth="1"/>
    <col min="12294" max="12294" width="5.7109375" style="2" customWidth="1"/>
    <col min="12295" max="12295" width="9.5703125" style="2" bestFit="1" customWidth="1"/>
    <col min="12296" max="12296" width="5.7109375" style="2" customWidth="1"/>
    <col min="12297" max="12297" width="9.5703125" style="2" bestFit="1" customWidth="1"/>
    <col min="12298" max="12298" width="5.7109375" style="2" customWidth="1"/>
    <col min="12299" max="12299" width="9.140625" style="2" customWidth="1"/>
    <col min="12300" max="12301" width="7" style="2" customWidth="1"/>
    <col min="12302" max="12302" width="11.42578125" style="2"/>
    <col min="12303" max="12303" width="11.28515625" style="2" customWidth="1"/>
    <col min="12304" max="12304" width="7" style="2" customWidth="1"/>
    <col min="12305" max="12305" width="11.42578125" style="2"/>
    <col min="12306" max="12306" width="8.5703125" style="2" customWidth="1"/>
    <col min="12307" max="12307" width="15.7109375" style="2" customWidth="1"/>
    <col min="12308" max="12542" width="11.42578125" style="2"/>
    <col min="12543" max="12543" width="26.7109375" style="2" customWidth="1"/>
    <col min="12544" max="12544" width="3.140625" style="2" customWidth="1"/>
    <col min="12545" max="12545" width="8.5703125" style="2" customWidth="1"/>
    <col min="12546" max="12546" width="7.7109375" style="2" customWidth="1"/>
    <col min="12547" max="12547" width="9.5703125" style="2" bestFit="1" customWidth="1"/>
    <col min="12548" max="12548" width="5.7109375" style="2" customWidth="1"/>
    <col min="12549" max="12549" width="9.5703125" style="2" bestFit="1" customWidth="1"/>
    <col min="12550" max="12550" width="5.7109375" style="2" customWidth="1"/>
    <col min="12551" max="12551" width="9.5703125" style="2" bestFit="1" customWidth="1"/>
    <col min="12552" max="12552" width="5.7109375" style="2" customWidth="1"/>
    <col min="12553" max="12553" width="9.5703125" style="2" bestFit="1" customWidth="1"/>
    <col min="12554" max="12554" width="5.7109375" style="2" customWidth="1"/>
    <col min="12555" max="12555" width="9.140625" style="2" customWidth="1"/>
    <col min="12556" max="12557" width="7" style="2" customWidth="1"/>
    <col min="12558" max="12558" width="11.42578125" style="2"/>
    <col min="12559" max="12559" width="11.28515625" style="2" customWidth="1"/>
    <col min="12560" max="12560" width="7" style="2" customWidth="1"/>
    <col min="12561" max="12561" width="11.42578125" style="2"/>
    <col min="12562" max="12562" width="8.5703125" style="2" customWidth="1"/>
    <col min="12563" max="12563" width="15.7109375" style="2" customWidth="1"/>
    <col min="12564" max="12798" width="11.42578125" style="2"/>
    <col min="12799" max="12799" width="26.7109375" style="2" customWidth="1"/>
    <col min="12800" max="12800" width="3.140625" style="2" customWidth="1"/>
    <col min="12801" max="12801" width="8.5703125" style="2" customWidth="1"/>
    <col min="12802" max="12802" width="7.7109375" style="2" customWidth="1"/>
    <col min="12803" max="12803" width="9.5703125" style="2" bestFit="1" customWidth="1"/>
    <col min="12804" max="12804" width="5.7109375" style="2" customWidth="1"/>
    <col min="12805" max="12805" width="9.5703125" style="2" bestFit="1" customWidth="1"/>
    <col min="12806" max="12806" width="5.7109375" style="2" customWidth="1"/>
    <col min="12807" max="12807" width="9.5703125" style="2" bestFit="1" customWidth="1"/>
    <col min="12808" max="12808" width="5.7109375" style="2" customWidth="1"/>
    <col min="12809" max="12809" width="9.5703125" style="2" bestFit="1" customWidth="1"/>
    <col min="12810" max="12810" width="5.7109375" style="2" customWidth="1"/>
    <col min="12811" max="12811" width="9.140625" style="2" customWidth="1"/>
    <col min="12812" max="12813" width="7" style="2" customWidth="1"/>
    <col min="12814" max="12814" width="11.42578125" style="2"/>
    <col min="12815" max="12815" width="11.28515625" style="2" customWidth="1"/>
    <col min="12816" max="12816" width="7" style="2" customWidth="1"/>
    <col min="12817" max="12817" width="11.42578125" style="2"/>
    <col min="12818" max="12818" width="8.5703125" style="2" customWidth="1"/>
    <col min="12819" max="12819" width="15.7109375" style="2" customWidth="1"/>
    <col min="12820" max="13054" width="11.42578125" style="2"/>
    <col min="13055" max="13055" width="26.7109375" style="2" customWidth="1"/>
    <col min="13056" max="13056" width="3.140625" style="2" customWidth="1"/>
    <col min="13057" max="13057" width="8.5703125" style="2" customWidth="1"/>
    <col min="13058" max="13058" width="7.7109375" style="2" customWidth="1"/>
    <col min="13059" max="13059" width="9.5703125" style="2" bestFit="1" customWidth="1"/>
    <col min="13060" max="13060" width="5.7109375" style="2" customWidth="1"/>
    <col min="13061" max="13061" width="9.5703125" style="2" bestFit="1" customWidth="1"/>
    <col min="13062" max="13062" width="5.7109375" style="2" customWidth="1"/>
    <col min="13063" max="13063" width="9.5703125" style="2" bestFit="1" customWidth="1"/>
    <col min="13064" max="13064" width="5.7109375" style="2" customWidth="1"/>
    <col min="13065" max="13065" width="9.5703125" style="2" bestFit="1" customWidth="1"/>
    <col min="13066" max="13066" width="5.7109375" style="2" customWidth="1"/>
    <col min="13067" max="13067" width="9.140625" style="2" customWidth="1"/>
    <col min="13068" max="13069" width="7" style="2" customWidth="1"/>
    <col min="13070" max="13070" width="11.42578125" style="2"/>
    <col min="13071" max="13071" width="11.28515625" style="2" customWidth="1"/>
    <col min="13072" max="13072" width="7" style="2" customWidth="1"/>
    <col min="13073" max="13073" width="11.42578125" style="2"/>
    <col min="13074" max="13074" width="8.5703125" style="2" customWidth="1"/>
    <col min="13075" max="13075" width="15.7109375" style="2" customWidth="1"/>
    <col min="13076" max="13310" width="11.42578125" style="2"/>
    <col min="13311" max="13311" width="26.7109375" style="2" customWidth="1"/>
    <col min="13312" max="13312" width="3.140625" style="2" customWidth="1"/>
    <col min="13313" max="13313" width="8.5703125" style="2" customWidth="1"/>
    <col min="13314" max="13314" width="7.7109375" style="2" customWidth="1"/>
    <col min="13315" max="13315" width="9.5703125" style="2" bestFit="1" customWidth="1"/>
    <col min="13316" max="13316" width="5.7109375" style="2" customWidth="1"/>
    <col min="13317" max="13317" width="9.5703125" style="2" bestFit="1" customWidth="1"/>
    <col min="13318" max="13318" width="5.7109375" style="2" customWidth="1"/>
    <col min="13319" max="13319" width="9.5703125" style="2" bestFit="1" customWidth="1"/>
    <col min="13320" max="13320" width="5.7109375" style="2" customWidth="1"/>
    <col min="13321" max="13321" width="9.5703125" style="2" bestFit="1" customWidth="1"/>
    <col min="13322" max="13322" width="5.7109375" style="2" customWidth="1"/>
    <col min="13323" max="13323" width="9.140625" style="2" customWidth="1"/>
    <col min="13324" max="13325" width="7" style="2" customWidth="1"/>
    <col min="13326" max="13326" width="11.42578125" style="2"/>
    <col min="13327" max="13327" width="11.28515625" style="2" customWidth="1"/>
    <col min="13328" max="13328" width="7" style="2" customWidth="1"/>
    <col min="13329" max="13329" width="11.42578125" style="2"/>
    <col min="13330" max="13330" width="8.5703125" style="2" customWidth="1"/>
    <col min="13331" max="13331" width="15.7109375" style="2" customWidth="1"/>
    <col min="13332" max="13566" width="11.42578125" style="2"/>
    <col min="13567" max="13567" width="26.7109375" style="2" customWidth="1"/>
    <col min="13568" max="13568" width="3.140625" style="2" customWidth="1"/>
    <col min="13569" max="13569" width="8.5703125" style="2" customWidth="1"/>
    <col min="13570" max="13570" width="7.7109375" style="2" customWidth="1"/>
    <col min="13571" max="13571" width="9.5703125" style="2" bestFit="1" customWidth="1"/>
    <col min="13572" max="13572" width="5.7109375" style="2" customWidth="1"/>
    <col min="13573" max="13573" width="9.5703125" style="2" bestFit="1" customWidth="1"/>
    <col min="13574" max="13574" width="5.7109375" style="2" customWidth="1"/>
    <col min="13575" max="13575" width="9.5703125" style="2" bestFit="1" customWidth="1"/>
    <col min="13576" max="13576" width="5.7109375" style="2" customWidth="1"/>
    <col min="13577" max="13577" width="9.5703125" style="2" bestFit="1" customWidth="1"/>
    <col min="13578" max="13578" width="5.7109375" style="2" customWidth="1"/>
    <col min="13579" max="13579" width="9.140625" style="2" customWidth="1"/>
    <col min="13580" max="13581" width="7" style="2" customWidth="1"/>
    <col min="13582" max="13582" width="11.42578125" style="2"/>
    <col min="13583" max="13583" width="11.28515625" style="2" customWidth="1"/>
    <col min="13584" max="13584" width="7" style="2" customWidth="1"/>
    <col min="13585" max="13585" width="11.42578125" style="2"/>
    <col min="13586" max="13586" width="8.5703125" style="2" customWidth="1"/>
    <col min="13587" max="13587" width="15.7109375" style="2" customWidth="1"/>
    <col min="13588" max="13822" width="11.42578125" style="2"/>
    <col min="13823" max="13823" width="26.7109375" style="2" customWidth="1"/>
    <col min="13824" max="13824" width="3.140625" style="2" customWidth="1"/>
    <col min="13825" max="13825" width="8.5703125" style="2" customWidth="1"/>
    <col min="13826" max="13826" width="7.7109375" style="2" customWidth="1"/>
    <col min="13827" max="13827" width="9.5703125" style="2" bestFit="1" customWidth="1"/>
    <col min="13828" max="13828" width="5.7109375" style="2" customWidth="1"/>
    <col min="13829" max="13829" width="9.5703125" style="2" bestFit="1" customWidth="1"/>
    <col min="13830" max="13830" width="5.7109375" style="2" customWidth="1"/>
    <col min="13831" max="13831" width="9.5703125" style="2" bestFit="1" customWidth="1"/>
    <col min="13832" max="13832" width="5.7109375" style="2" customWidth="1"/>
    <col min="13833" max="13833" width="9.5703125" style="2" bestFit="1" customWidth="1"/>
    <col min="13834" max="13834" width="5.7109375" style="2" customWidth="1"/>
    <col min="13835" max="13835" width="9.140625" style="2" customWidth="1"/>
    <col min="13836" max="13837" width="7" style="2" customWidth="1"/>
    <col min="13838" max="13838" width="11.42578125" style="2"/>
    <col min="13839" max="13839" width="11.28515625" style="2" customWidth="1"/>
    <col min="13840" max="13840" width="7" style="2" customWidth="1"/>
    <col min="13841" max="13841" width="11.42578125" style="2"/>
    <col min="13842" max="13842" width="8.5703125" style="2" customWidth="1"/>
    <col min="13843" max="13843" width="15.7109375" style="2" customWidth="1"/>
    <col min="13844" max="14078" width="11.42578125" style="2"/>
    <col min="14079" max="14079" width="26.7109375" style="2" customWidth="1"/>
    <col min="14080" max="14080" width="3.140625" style="2" customWidth="1"/>
    <col min="14081" max="14081" width="8.5703125" style="2" customWidth="1"/>
    <col min="14082" max="14082" width="7.7109375" style="2" customWidth="1"/>
    <col min="14083" max="14083" width="9.5703125" style="2" bestFit="1" customWidth="1"/>
    <col min="14084" max="14084" width="5.7109375" style="2" customWidth="1"/>
    <col min="14085" max="14085" width="9.5703125" style="2" bestFit="1" customWidth="1"/>
    <col min="14086" max="14086" width="5.7109375" style="2" customWidth="1"/>
    <col min="14087" max="14087" width="9.5703125" style="2" bestFit="1" customWidth="1"/>
    <col min="14088" max="14088" width="5.7109375" style="2" customWidth="1"/>
    <col min="14089" max="14089" width="9.5703125" style="2" bestFit="1" customWidth="1"/>
    <col min="14090" max="14090" width="5.7109375" style="2" customWidth="1"/>
    <col min="14091" max="14091" width="9.140625" style="2" customWidth="1"/>
    <col min="14092" max="14093" width="7" style="2" customWidth="1"/>
    <col min="14094" max="14094" width="11.42578125" style="2"/>
    <col min="14095" max="14095" width="11.28515625" style="2" customWidth="1"/>
    <col min="14096" max="14096" width="7" style="2" customWidth="1"/>
    <col min="14097" max="14097" width="11.42578125" style="2"/>
    <col min="14098" max="14098" width="8.5703125" style="2" customWidth="1"/>
    <col min="14099" max="14099" width="15.7109375" style="2" customWidth="1"/>
    <col min="14100" max="14334" width="11.42578125" style="2"/>
    <col min="14335" max="14335" width="26.7109375" style="2" customWidth="1"/>
    <col min="14336" max="14336" width="3.140625" style="2" customWidth="1"/>
    <col min="14337" max="14337" width="8.5703125" style="2" customWidth="1"/>
    <col min="14338" max="14338" width="7.7109375" style="2" customWidth="1"/>
    <col min="14339" max="14339" width="9.5703125" style="2" bestFit="1" customWidth="1"/>
    <col min="14340" max="14340" width="5.7109375" style="2" customWidth="1"/>
    <col min="14341" max="14341" width="9.5703125" style="2" bestFit="1" customWidth="1"/>
    <col min="14342" max="14342" width="5.7109375" style="2" customWidth="1"/>
    <col min="14343" max="14343" width="9.5703125" style="2" bestFit="1" customWidth="1"/>
    <col min="14344" max="14344" width="5.7109375" style="2" customWidth="1"/>
    <col min="14345" max="14345" width="9.5703125" style="2" bestFit="1" customWidth="1"/>
    <col min="14346" max="14346" width="5.7109375" style="2" customWidth="1"/>
    <col min="14347" max="14347" width="9.140625" style="2" customWidth="1"/>
    <col min="14348" max="14349" width="7" style="2" customWidth="1"/>
    <col min="14350" max="14350" width="11.42578125" style="2"/>
    <col min="14351" max="14351" width="11.28515625" style="2" customWidth="1"/>
    <col min="14352" max="14352" width="7" style="2" customWidth="1"/>
    <col min="14353" max="14353" width="11.42578125" style="2"/>
    <col min="14354" max="14354" width="8.5703125" style="2" customWidth="1"/>
    <col min="14355" max="14355" width="15.7109375" style="2" customWidth="1"/>
    <col min="14356" max="14590" width="11.42578125" style="2"/>
    <col min="14591" max="14591" width="26.7109375" style="2" customWidth="1"/>
    <col min="14592" max="14592" width="3.140625" style="2" customWidth="1"/>
    <col min="14593" max="14593" width="8.5703125" style="2" customWidth="1"/>
    <col min="14594" max="14594" width="7.7109375" style="2" customWidth="1"/>
    <col min="14595" max="14595" width="9.5703125" style="2" bestFit="1" customWidth="1"/>
    <col min="14596" max="14596" width="5.7109375" style="2" customWidth="1"/>
    <col min="14597" max="14597" width="9.5703125" style="2" bestFit="1" customWidth="1"/>
    <col min="14598" max="14598" width="5.7109375" style="2" customWidth="1"/>
    <col min="14599" max="14599" width="9.5703125" style="2" bestFit="1" customWidth="1"/>
    <col min="14600" max="14600" width="5.7109375" style="2" customWidth="1"/>
    <col min="14601" max="14601" width="9.5703125" style="2" bestFit="1" customWidth="1"/>
    <col min="14602" max="14602" width="5.7109375" style="2" customWidth="1"/>
    <col min="14603" max="14603" width="9.140625" style="2" customWidth="1"/>
    <col min="14604" max="14605" width="7" style="2" customWidth="1"/>
    <col min="14606" max="14606" width="11.42578125" style="2"/>
    <col min="14607" max="14607" width="11.28515625" style="2" customWidth="1"/>
    <col min="14608" max="14608" width="7" style="2" customWidth="1"/>
    <col min="14609" max="14609" width="11.42578125" style="2"/>
    <col min="14610" max="14610" width="8.5703125" style="2" customWidth="1"/>
    <col min="14611" max="14611" width="15.7109375" style="2" customWidth="1"/>
    <col min="14612" max="14846" width="11.42578125" style="2"/>
    <col min="14847" max="14847" width="26.7109375" style="2" customWidth="1"/>
    <col min="14848" max="14848" width="3.140625" style="2" customWidth="1"/>
    <col min="14849" max="14849" width="8.5703125" style="2" customWidth="1"/>
    <col min="14850" max="14850" width="7.7109375" style="2" customWidth="1"/>
    <col min="14851" max="14851" width="9.5703125" style="2" bestFit="1" customWidth="1"/>
    <col min="14852" max="14852" width="5.7109375" style="2" customWidth="1"/>
    <col min="14853" max="14853" width="9.5703125" style="2" bestFit="1" customWidth="1"/>
    <col min="14854" max="14854" width="5.7109375" style="2" customWidth="1"/>
    <col min="14855" max="14855" width="9.5703125" style="2" bestFit="1" customWidth="1"/>
    <col min="14856" max="14856" width="5.7109375" style="2" customWidth="1"/>
    <col min="14857" max="14857" width="9.5703125" style="2" bestFit="1" customWidth="1"/>
    <col min="14858" max="14858" width="5.7109375" style="2" customWidth="1"/>
    <col min="14859" max="14859" width="9.140625" style="2" customWidth="1"/>
    <col min="14860" max="14861" width="7" style="2" customWidth="1"/>
    <col min="14862" max="14862" width="11.42578125" style="2"/>
    <col min="14863" max="14863" width="11.28515625" style="2" customWidth="1"/>
    <col min="14864" max="14864" width="7" style="2" customWidth="1"/>
    <col min="14865" max="14865" width="11.42578125" style="2"/>
    <col min="14866" max="14866" width="8.5703125" style="2" customWidth="1"/>
    <col min="14867" max="14867" width="15.7109375" style="2" customWidth="1"/>
    <col min="14868" max="15102" width="11.42578125" style="2"/>
    <col min="15103" max="15103" width="26.7109375" style="2" customWidth="1"/>
    <col min="15104" max="15104" width="3.140625" style="2" customWidth="1"/>
    <col min="15105" max="15105" width="8.5703125" style="2" customWidth="1"/>
    <col min="15106" max="15106" width="7.7109375" style="2" customWidth="1"/>
    <col min="15107" max="15107" width="9.5703125" style="2" bestFit="1" customWidth="1"/>
    <col min="15108" max="15108" width="5.7109375" style="2" customWidth="1"/>
    <col min="15109" max="15109" width="9.5703125" style="2" bestFit="1" customWidth="1"/>
    <col min="15110" max="15110" width="5.7109375" style="2" customWidth="1"/>
    <col min="15111" max="15111" width="9.5703125" style="2" bestFit="1" customWidth="1"/>
    <col min="15112" max="15112" width="5.7109375" style="2" customWidth="1"/>
    <col min="15113" max="15113" width="9.5703125" style="2" bestFit="1" customWidth="1"/>
    <col min="15114" max="15114" width="5.7109375" style="2" customWidth="1"/>
    <col min="15115" max="15115" width="9.140625" style="2" customWidth="1"/>
    <col min="15116" max="15117" width="7" style="2" customWidth="1"/>
    <col min="15118" max="15118" width="11.42578125" style="2"/>
    <col min="15119" max="15119" width="11.28515625" style="2" customWidth="1"/>
    <col min="15120" max="15120" width="7" style="2" customWidth="1"/>
    <col min="15121" max="15121" width="11.42578125" style="2"/>
    <col min="15122" max="15122" width="8.5703125" style="2" customWidth="1"/>
    <col min="15123" max="15123" width="15.7109375" style="2" customWidth="1"/>
    <col min="15124" max="15358" width="11.42578125" style="2"/>
    <col min="15359" max="15359" width="26.7109375" style="2" customWidth="1"/>
    <col min="15360" max="15360" width="3.140625" style="2" customWidth="1"/>
    <col min="15361" max="15361" width="8.5703125" style="2" customWidth="1"/>
    <col min="15362" max="15362" width="7.7109375" style="2" customWidth="1"/>
    <col min="15363" max="15363" width="9.5703125" style="2" bestFit="1" customWidth="1"/>
    <col min="15364" max="15364" width="5.7109375" style="2" customWidth="1"/>
    <col min="15365" max="15365" width="9.5703125" style="2" bestFit="1" customWidth="1"/>
    <col min="15366" max="15366" width="5.7109375" style="2" customWidth="1"/>
    <col min="15367" max="15367" width="9.5703125" style="2" bestFit="1" customWidth="1"/>
    <col min="15368" max="15368" width="5.7109375" style="2" customWidth="1"/>
    <col min="15369" max="15369" width="9.5703125" style="2" bestFit="1" customWidth="1"/>
    <col min="15370" max="15370" width="5.7109375" style="2" customWidth="1"/>
    <col min="15371" max="15371" width="9.140625" style="2" customWidth="1"/>
    <col min="15372" max="15373" width="7" style="2" customWidth="1"/>
    <col min="15374" max="15374" width="11.42578125" style="2"/>
    <col min="15375" max="15375" width="11.28515625" style="2" customWidth="1"/>
    <col min="15376" max="15376" width="7" style="2" customWidth="1"/>
    <col min="15377" max="15377" width="11.42578125" style="2"/>
    <col min="15378" max="15378" width="8.5703125" style="2" customWidth="1"/>
    <col min="15379" max="15379" width="15.7109375" style="2" customWidth="1"/>
    <col min="15380" max="15614" width="11.42578125" style="2"/>
    <col min="15615" max="15615" width="26.7109375" style="2" customWidth="1"/>
    <col min="15616" max="15616" width="3.140625" style="2" customWidth="1"/>
    <col min="15617" max="15617" width="8.5703125" style="2" customWidth="1"/>
    <col min="15618" max="15618" width="7.7109375" style="2" customWidth="1"/>
    <col min="15619" max="15619" width="9.5703125" style="2" bestFit="1" customWidth="1"/>
    <col min="15620" max="15620" width="5.7109375" style="2" customWidth="1"/>
    <col min="15621" max="15621" width="9.5703125" style="2" bestFit="1" customWidth="1"/>
    <col min="15622" max="15622" width="5.7109375" style="2" customWidth="1"/>
    <col min="15623" max="15623" width="9.5703125" style="2" bestFit="1" customWidth="1"/>
    <col min="15624" max="15624" width="5.7109375" style="2" customWidth="1"/>
    <col min="15625" max="15625" width="9.5703125" style="2" bestFit="1" customWidth="1"/>
    <col min="15626" max="15626" width="5.7109375" style="2" customWidth="1"/>
    <col min="15627" max="15627" width="9.140625" style="2" customWidth="1"/>
    <col min="15628" max="15629" width="7" style="2" customWidth="1"/>
    <col min="15630" max="15630" width="11.42578125" style="2"/>
    <col min="15631" max="15631" width="11.28515625" style="2" customWidth="1"/>
    <col min="15632" max="15632" width="7" style="2" customWidth="1"/>
    <col min="15633" max="15633" width="11.42578125" style="2"/>
    <col min="15634" max="15634" width="8.5703125" style="2" customWidth="1"/>
    <col min="15635" max="15635" width="15.7109375" style="2" customWidth="1"/>
    <col min="15636" max="15870" width="11.42578125" style="2"/>
    <col min="15871" max="15871" width="26.7109375" style="2" customWidth="1"/>
    <col min="15872" max="15872" width="3.140625" style="2" customWidth="1"/>
    <col min="15873" max="15873" width="8.5703125" style="2" customWidth="1"/>
    <col min="15874" max="15874" width="7.7109375" style="2" customWidth="1"/>
    <col min="15875" max="15875" width="9.5703125" style="2" bestFit="1" customWidth="1"/>
    <col min="15876" max="15876" width="5.7109375" style="2" customWidth="1"/>
    <col min="15877" max="15877" width="9.5703125" style="2" bestFit="1" customWidth="1"/>
    <col min="15878" max="15878" width="5.7109375" style="2" customWidth="1"/>
    <col min="15879" max="15879" width="9.5703125" style="2" bestFit="1" customWidth="1"/>
    <col min="15880" max="15880" width="5.7109375" style="2" customWidth="1"/>
    <col min="15881" max="15881" width="9.5703125" style="2" bestFit="1" customWidth="1"/>
    <col min="15882" max="15882" width="5.7109375" style="2" customWidth="1"/>
    <col min="15883" max="15883" width="9.140625" style="2" customWidth="1"/>
    <col min="15884" max="15885" width="7" style="2" customWidth="1"/>
    <col min="15886" max="15886" width="11.42578125" style="2"/>
    <col min="15887" max="15887" width="11.28515625" style="2" customWidth="1"/>
    <col min="15888" max="15888" width="7" style="2" customWidth="1"/>
    <col min="15889" max="15889" width="11.42578125" style="2"/>
    <col min="15890" max="15890" width="8.5703125" style="2" customWidth="1"/>
    <col min="15891" max="15891" width="15.7109375" style="2" customWidth="1"/>
    <col min="15892" max="16126" width="11.42578125" style="2"/>
    <col min="16127" max="16127" width="26.7109375" style="2" customWidth="1"/>
    <col min="16128" max="16128" width="3.140625" style="2" customWidth="1"/>
    <col min="16129" max="16129" width="8.5703125" style="2" customWidth="1"/>
    <col min="16130" max="16130" width="7.7109375" style="2" customWidth="1"/>
    <col min="16131" max="16131" width="9.5703125" style="2" bestFit="1" customWidth="1"/>
    <col min="16132" max="16132" width="5.7109375" style="2" customWidth="1"/>
    <col min="16133" max="16133" width="9.5703125" style="2" bestFit="1" customWidth="1"/>
    <col min="16134" max="16134" width="5.7109375" style="2" customWidth="1"/>
    <col min="16135" max="16135" width="9.5703125" style="2" bestFit="1" customWidth="1"/>
    <col min="16136" max="16136" width="5.7109375" style="2" customWidth="1"/>
    <col min="16137" max="16137" width="9.5703125" style="2" bestFit="1" customWidth="1"/>
    <col min="16138" max="16138" width="5.7109375" style="2" customWidth="1"/>
    <col min="16139" max="16139" width="9.140625" style="2" customWidth="1"/>
    <col min="16140" max="16141" width="7" style="2" customWidth="1"/>
    <col min="16142" max="16142" width="11.42578125" style="2"/>
    <col min="16143" max="16143" width="11.28515625" style="2" customWidth="1"/>
    <col min="16144" max="16144" width="7" style="2" customWidth="1"/>
    <col min="16145" max="16145" width="11.42578125" style="2"/>
    <col min="16146" max="16146" width="8.5703125" style="2" customWidth="1"/>
    <col min="16147" max="16147" width="15.7109375" style="2" customWidth="1"/>
    <col min="16148" max="16384" width="11.42578125" style="2"/>
  </cols>
  <sheetData>
    <row r="1" spans="1:18" ht="17.25" customHeight="1">
      <c r="A1" s="250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</row>
    <row r="2" spans="1:18" ht="15" customHeight="1">
      <c r="A2" s="266" t="s">
        <v>48</v>
      </c>
      <c r="B2" s="3"/>
      <c r="C2" s="3"/>
      <c r="D2" s="260" t="s">
        <v>44</v>
      </c>
      <c r="E2" s="260"/>
      <c r="F2" s="260" t="s">
        <v>44</v>
      </c>
      <c r="G2" s="260"/>
      <c r="H2" s="260" t="s">
        <v>44</v>
      </c>
      <c r="I2" s="260"/>
      <c r="J2" s="260" t="s">
        <v>44</v>
      </c>
      <c r="K2" s="260"/>
      <c r="L2" s="260" t="s">
        <v>44</v>
      </c>
      <c r="M2" s="260"/>
      <c r="N2" s="260" t="s">
        <v>44</v>
      </c>
      <c r="O2" s="260"/>
      <c r="P2" s="261">
        <v>2018</v>
      </c>
      <c r="Q2" s="262"/>
      <c r="R2" s="4"/>
    </row>
    <row r="3" spans="1:18" ht="13.5" customHeight="1">
      <c r="A3" s="267"/>
      <c r="B3" s="5"/>
      <c r="C3" s="6"/>
      <c r="D3" s="268" t="s">
        <v>61</v>
      </c>
      <c r="E3" s="269"/>
      <c r="F3" s="269" t="s">
        <v>62</v>
      </c>
      <c r="G3" s="269"/>
      <c r="H3" s="269" t="s">
        <v>70</v>
      </c>
      <c r="I3" s="269"/>
      <c r="J3" s="269" t="s">
        <v>71</v>
      </c>
      <c r="K3" s="269"/>
      <c r="L3" s="265" t="s">
        <v>72</v>
      </c>
      <c r="M3" s="265"/>
      <c r="N3" s="265"/>
      <c r="O3" s="265"/>
      <c r="P3" s="263"/>
      <c r="Q3" s="264"/>
      <c r="R3" s="7"/>
    </row>
    <row r="4" spans="1:18" ht="18">
      <c r="A4" s="8"/>
      <c r="B4" s="5"/>
      <c r="C4" s="6"/>
      <c r="D4" s="197" t="s">
        <v>1</v>
      </c>
      <c r="E4" s="197" t="s">
        <v>2</v>
      </c>
      <c r="F4" s="9" t="s">
        <v>3</v>
      </c>
      <c r="G4" s="197" t="s">
        <v>2</v>
      </c>
      <c r="H4" s="9" t="s">
        <v>1</v>
      </c>
      <c r="I4" s="197" t="s">
        <v>2</v>
      </c>
      <c r="J4" s="9" t="s">
        <v>1</v>
      </c>
      <c r="K4" s="197" t="s">
        <v>2</v>
      </c>
      <c r="L4" s="9" t="s">
        <v>1</v>
      </c>
      <c r="M4" s="197" t="s">
        <v>2</v>
      </c>
      <c r="N4" s="9" t="s">
        <v>1</v>
      </c>
      <c r="O4" s="197" t="s">
        <v>2</v>
      </c>
      <c r="P4" s="10" t="s">
        <v>1</v>
      </c>
      <c r="Q4" s="10" t="s">
        <v>4</v>
      </c>
      <c r="R4" s="7"/>
    </row>
    <row r="5" spans="1:18">
      <c r="A5" s="11" t="s">
        <v>5</v>
      </c>
      <c r="B5" s="12" t="s">
        <v>6</v>
      </c>
      <c r="C5" s="13">
        <v>50</v>
      </c>
      <c r="D5" s="14">
        <v>145</v>
      </c>
      <c r="E5" s="128">
        <f>SUM(C5*D5)</f>
        <v>7250</v>
      </c>
      <c r="F5" s="14">
        <v>154</v>
      </c>
      <c r="G5" s="128">
        <f>SUM(F5*C5)</f>
        <v>7700</v>
      </c>
      <c r="H5" s="14">
        <v>121</v>
      </c>
      <c r="I5" s="128">
        <f>SUM(H5)*C5</f>
        <v>6050</v>
      </c>
      <c r="J5" s="14">
        <v>92</v>
      </c>
      <c r="K5" s="128">
        <f>SUM(J5)*C5</f>
        <v>4600</v>
      </c>
      <c r="L5" s="14">
        <v>24</v>
      </c>
      <c r="M5" s="128">
        <f>SUM(L5)*C5</f>
        <v>1200</v>
      </c>
      <c r="N5" s="14"/>
      <c r="O5" s="147">
        <f>SUM(N5)*C5</f>
        <v>0</v>
      </c>
      <c r="P5" s="15">
        <f t="shared" ref="P5:Q22" si="0">SUM(D5+F5+H5+J5+L5+N5)</f>
        <v>536</v>
      </c>
      <c r="Q5" s="137">
        <f t="shared" si="0"/>
        <v>26800</v>
      </c>
      <c r="R5" s="7"/>
    </row>
    <row r="6" spans="1:18">
      <c r="A6" s="11" t="s">
        <v>7</v>
      </c>
      <c r="B6" s="12" t="s">
        <v>6</v>
      </c>
      <c r="C6" s="13">
        <v>25</v>
      </c>
      <c r="D6" s="16">
        <v>355</v>
      </c>
      <c r="E6" s="128">
        <f t="shared" ref="E6:E13" si="1">SUM(C6*D6)</f>
        <v>8875</v>
      </c>
      <c r="F6" s="16">
        <v>288</v>
      </c>
      <c r="G6" s="128">
        <f t="shared" ref="G6:G13" si="2">SUM(F6*C6)</f>
        <v>7200</v>
      </c>
      <c r="H6" s="16">
        <v>133</v>
      </c>
      <c r="I6" s="128">
        <f t="shared" ref="I6:I15" si="3">SUM(H6)*C6</f>
        <v>3325</v>
      </c>
      <c r="J6" s="16">
        <v>187</v>
      </c>
      <c r="K6" s="128">
        <f t="shared" ref="K6:K15" si="4">SUM(J6)*C6</f>
        <v>4675</v>
      </c>
      <c r="L6" s="16">
        <v>55</v>
      </c>
      <c r="M6" s="128">
        <f t="shared" ref="M6:M13" si="5">SUM(L6)*C6</f>
        <v>1375</v>
      </c>
      <c r="N6" s="16"/>
      <c r="O6" s="147">
        <f t="shared" ref="O6:O13" si="6">SUM(N6)*C6</f>
        <v>0</v>
      </c>
      <c r="P6" s="18">
        <f t="shared" si="0"/>
        <v>1018</v>
      </c>
      <c r="Q6" s="137">
        <f t="shared" si="0"/>
        <v>25450</v>
      </c>
      <c r="R6" s="7"/>
    </row>
    <row r="7" spans="1:18">
      <c r="A7" s="11" t="s">
        <v>8</v>
      </c>
      <c r="B7" s="12"/>
      <c r="C7" s="13"/>
      <c r="D7" s="16"/>
      <c r="E7" s="128"/>
      <c r="F7" s="16">
        <v>56</v>
      </c>
      <c r="G7" s="128"/>
      <c r="H7" s="16">
        <v>673</v>
      </c>
      <c r="I7" s="128"/>
      <c r="J7" s="16">
        <v>464</v>
      </c>
      <c r="K7" s="128"/>
      <c r="L7" s="16">
        <v>304</v>
      </c>
      <c r="M7" s="128"/>
      <c r="N7" s="16"/>
      <c r="O7" s="147"/>
      <c r="P7" s="18">
        <f>SUM(D7+F7+H7+J7+L7+N7)</f>
        <v>1497</v>
      </c>
      <c r="Q7" s="137">
        <f>SUM(E7+G7+I7+K7+M7+O7)</f>
        <v>0</v>
      </c>
      <c r="R7" s="7"/>
    </row>
    <row r="8" spans="1:18">
      <c r="A8" s="11" t="s">
        <v>9</v>
      </c>
      <c r="B8" s="12" t="s">
        <v>6</v>
      </c>
      <c r="C8" s="13">
        <v>30</v>
      </c>
      <c r="D8" s="16">
        <v>5</v>
      </c>
      <c r="E8" s="128">
        <f t="shared" si="1"/>
        <v>150</v>
      </c>
      <c r="F8" s="16">
        <v>2</v>
      </c>
      <c r="G8" s="128">
        <f t="shared" si="2"/>
        <v>60</v>
      </c>
      <c r="H8" s="16">
        <v>1</v>
      </c>
      <c r="I8" s="128">
        <f t="shared" si="3"/>
        <v>30</v>
      </c>
      <c r="J8" s="16">
        <v>1</v>
      </c>
      <c r="K8" s="128">
        <f t="shared" si="4"/>
        <v>30</v>
      </c>
      <c r="L8" s="16"/>
      <c r="M8" s="128">
        <f t="shared" si="5"/>
        <v>0</v>
      </c>
      <c r="N8" s="16"/>
      <c r="O8" s="147">
        <f t="shared" si="6"/>
        <v>0</v>
      </c>
      <c r="P8" s="19">
        <f t="shared" si="0"/>
        <v>9</v>
      </c>
      <c r="Q8" s="138">
        <f t="shared" si="0"/>
        <v>270</v>
      </c>
      <c r="R8" s="7"/>
    </row>
    <row r="9" spans="1:18">
      <c r="A9" s="11" t="s">
        <v>9</v>
      </c>
      <c r="B9" s="12" t="s">
        <v>6</v>
      </c>
      <c r="C9" s="13">
        <v>15</v>
      </c>
      <c r="D9" s="16">
        <v>9</v>
      </c>
      <c r="E9" s="128">
        <f t="shared" si="1"/>
        <v>135</v>
      </c>
      <c r="F9" s="16">
        <v>2</v>
      </c>
      <c r="G9" s="128">
        <f t="shared" si="2"/>
        <v>30</v>
      </c>
      <c r="H9" s="16">
        <v>4</v>
      </c>
      <c r="I9" s="128">
        <f t="shared" si="3"/>
        <v>60</v>
      </c>
      <c r="J9" s="16"/>
      <c r="K9" s="128">
        <f t="shared" si="4"/>
        <v>0</v>
      </c>
      <c r="L9" s="16"/>
      <c r="M9" s="128">
        <f t="shared" si="5"/>
        <v>0</v>
      </c>
      <c r="N9" s="16"/>
      <c r="O9" s="147">
        <f t="shared" si="6"/>
        <v>0</v>
      </c>
      <c r="P9" s="19">
        <f>SUM(D9+F9+H9+J9+L9+N9)</f>
        <v>15</v>
      </c>
      <c r="Q9" s="138">
        <f>SUM(E9+G9+I9+K9+M9+O9)</f>
        <v>225</v>
      </c>
      <c r="R9" s="7"/>
    </row>
    <row r="10" spans="1:18" s="227" customFormat="1">
      <c r="A10" s="218" t="s">
        <v>10</v>
      </c>
      <c r="B10" s="219" t="s">
        <v>6</v>
      </c>
      <c r="C10" s="220">
        <v>20</v>
      </c>
      <c r="D10" s="221">
        <v>44</v>
      </c>
      <c r="E10" s="222">
        <f t="shared" si="1"/>
        <v>880</v>
      </c>
      <c r="F10" s="221">
        <v>25</v>
      </c>
      <c r="G10" s="222">
        <f t="shared" si="2"/>
        <v>500</v>
      </c>
      <c r="H10" s="221">
        <v>7</v>
      </c>
      <c r="I10" s="222">
        <f t="shared" si="3"/>
        <v>140</v>
      </c>
      <c r="J10" s="221">
        <v>10</v>
      </c>
      <c r="K10" s="222">
        <f t="shared" si="4"/>
        <v>200</v>
      </c>
      <c r="L10" s="221">
        <v>3</v>
      </c>
      <c r="M10" s="222">
        <f t="shared" si="5"/>
        <v>60</v>
      </c>
      <c r="N10" s="221"/>
      <c r="O10" s="223">
        <f t="shared" si="6"/>
        <v>0</v>
      </c>
      <c r="P10" s="224">
        <f t="shared" si="0"/>
        <v>89</v>
      </c>
      <c r="Q10" s="225">
        <f t="shared" si="0"/>
        <v>1780</v>
      </c>
      <c r="R10" s="226"/>
    </row>
    <row r="11" spans="1:18" s="227" customFormat="1">
      <c r="A11" s="218" t="s">
        <v>10</v>
      </c>
      <c r="B11" s="219" t="s">
        <v>6</v>
      </c>
      <c r="C11" s="228">
        <v>10</v>
      </c>
      <c r="D11" s="221">
        <v>51</v>
      </c>
      <c r="E11" s="222">
        <f t="shared" si="1"/>
        <v>510</v>
      </c>
      <c r="F11" s="221">
        <v>44</v>
      </c>
      <c r="G11" s="222">
        <f t="shared" si="2"/>
        <v>440</v>
      </c>
      <c r="H11" s="221">
        <v>20</v>
      </c>
      <c r="I11" s="222">
        <f t="shared" si="3"/>
        <v>200</v>
      </c>
      <c r="J11" s="221">
        <v>17</v>
      </c>
      <c r="K11" s="222">
        <f t="shared" si="4"/>
        <v>170</v>
      </c>
      <c r="L11" s="221">
        <v>3</v>
      </c>
      <c r="M11" s="222">
        <f t="shared" si="5"/>
        <v>30</v>
      </c>
      <c r="N11" s="221"/>
      <c r="O11" s="223">
        <f t="shared" si="6"/>
        <v>0</v>
      </c>
      <c r="P11" s="224">
        <f t="shared" si="0"/>
        <v>135</v>
      </c>
      <c r="Q11" s="225">
        <f t="shared" si="0"/>
        <v>1350</v>
      </c>
      <c r="R11" s="226"/>
    </row>
    <row r="12" spans="1:18">
      <c r="A12" s="11" t="s">
        <v>11</v>
      </c>
      <c r="B12" s="12" t="s">
        <v>6</v>
      </c>
      <c r="C12" s="13">
        <v>20</v>
      </c>
      <c r="D12" s="16">
        <v>168</v>
      </c>
      <c r="E12" s="128">
        <f t="shared" si="1"/>
        <v>3360</v>
      </c>
      <c r="F12" s="16">
        <v>113</v>
      </c>
      <c r="G12" s="128">
        <f t="shared" si="2"/>
        <v>2260</v>
      </c>
      <c r="H12" s="16">
        <v>112</v>
      </c>
      <c r="I12" s="128">
        <f t="shared" si="3"/>
        <v>2240</v>
      </c>
      <c r="J12" s="16">
        <v>98</v>
      </c>
      <c r="K12" s="128">
        <f t="shared" si="4"/>
        <v>1960</v>
      </c>
      <c r="L12" s="16">
        <v>40</v>
      </c>
      <c r="M12" s="128">
        <f t="shared" si="5"/>
        <v>800</v>
      </c>
      <c r="N12" s="16"/>
      <c r="O12" s="147">
        <f t="shared" si="6"/>
        <v>0</v>
      </c>
      <c r="P12" s="19">
        <f t="shared" si="0"/>
        <v>531</v>
      </c>
      <c r="Q12" s="138">
        <f t="shared" si="0"/>
        <v>10620</v>
      </c>
      <c r="R12" s="7"/>
    </row>
    <row r="13" spans="1:18">
      <c r="A13" s="11" t="s">
        <v>11</v>
      </c>
      <c r="B13" s="12" t="s">
        <v>6</v>
      </c>
      <c r="C13" s="20">
        <v>10</v>
      </c>
      <c r="D13" s="16">
        <v>171</v>
      </c>
      <c r="E13" s="128">
        <f t="shared" si="1"/>
        <v>1710</v>
      </c>
      <c r="F13" s="16">
        <v>336</v>
      </c>
      <c r="G13" s="128">
        <f t="shared" si="2"/>
        <v>3360</v>
      </c>
      <c r="H13" s="16">
        <v>80</v>
      </c>
      <c r="I13" s="128">
        <f t="shared" si="3"/>
        <v>800</v>
      </c>
      <c r="J13" s="16">
        <v>105</v>
      </c>
      <c r="K13" s="128">
        <f t="shared" si="4"/>
        <v>1050</v>
      </c>
      <c r="L13" s="16">
        <v>41</v>
      </c>
      <c r="M13" s="128">
        <f t="shared" si="5"/>
        <v>410</v>
      </c>
      <c r="N13" s="16"/>
      <c r="O13" s="147">
        <f t="shared" si="6"/>
        <v>0</v>
      </c>
      <c r="P13" s="19">
        <f t="shared" si="0"/>
        <v>733</v>
      </c>
      <c r="Q13" s="138">
        <f t="shared" si="0"/>
        <v>7330</v>
      </c>
      <c r="R13" s="7"/>
    </row>
    <row r="14" spans="1:18">
      <c r="A14" s="11" t="s">
        <v>12</v>
      </c>
      <c r="B14" s="12" t="s">
        <v>6</v>
      </c>
      <c r="C14" s="13">
        <v>125</v>
      </c>
      <c r="D14" s="16"/>
      <c r="E14" s="128"/>
      <c r="F14" s="16"/>
      <c r="G14" s="129"/>
      <c r="H14" s="16"/>
      <c r="I14" s="129"/>
      <c r="J14" s="16"/>
      <c r="K14" s="129"/>
      <c r="L14" s="16"/>
      <c r="M14" s="129"/>
      <c r="N14" s="16"/>
      <c r="O14" s="135"/>
      <c r="P14" s="19">
        <f t="shared" si="0"/>
        <v>0</v>
      </c>
      <c r="Q14" s="138">
        <f t="shared" si="0"/>
        <v>0</v>
      </c>
      <c r="R14" s="7"/>
    </row>
    <row r="15" spans="1:18">
      <c r="A15" s="11" t="s">
        <v>13</v>
      </c>
      <c r="B15" s="21" t="s">
        <v>6</v>
      </c>
      <c r="C15" s="22">
        <v>0</v>
      </c>
      <c r="D15" s="23">
        <v>12</v>
      </c>
      <c r="E15" s="129"/>
      <c r="F15" s="23">
        <v>32</v>
      </c>
      <c r="G15" s="133"/>
      <c r="H15" s="23">
        <v>8</v>
      </c>
      <c r="I15" s="133">
        <f t="shared" si="3"/>
        <v>0</v>
      </c>
      <c r="J15" s="23">
        <v>9</v>
      </c>
      <c r="K15" s="133">
        <f t="shared" si="4"/>
        <v>0</v>
      </c>
      <c r="L15" s="23">
        <v>7</v>
      </c>
      <c r="M15" s="133"/>
      <c r="N15" s="23"/>
      <c r="O15" s="135"/>
      <c r="P15" s="24">
        <f>SUM(D15+F15+H15+J15+L15+N15)</f>
        <v>68</v>
      </c>
      <c r="Q15" s="138">
        <f t="shared" si="0"/>
        <v>0</v>
      </c>
      <c r="R15" s="7"/>
    </row>
    <row r="16" spans="1:18">
      <c r="A16" s="11" t="s">
        <v>14</v>
      </c>
      <c r="B16" s="29"/>
      <c r="C16" s="29"/>
      <c r="D16" s="23">
        <v>722</v>
      </c>
      <c r="E16" s="130"/>
      <c r="F16" s="26">
        <v>601</v>
      </c>
      <c r="G16" s="134"/>
      <c r="H16" s="27">
        <v>385</v>
      </c>
      <c r="I16" s="134"/>
      <c r="J16" s="23">
        <v>532</v>
      </c>
      <c r="K16" s="134"/>
      <c r="L16" s="27"/>
      <c r="M16" s="134"/>
      <c r="N16" s="23"/>
      <c r="O16" s="136"/>
      <c r="P16" s="24">
        <f>SUM(D16+F16+H16+J16+L16+N16)</f>
        <v>2240</v>
      </c>
      <c r="Q16" s="139">
        <f t="shared" si="0"/>
        <v>0</v>
      </c>
      <c r="R16" s="7"/>
    </row>
    <row r="17" spans="1:18">
      <c r="A17" s="124" t="s">
        <v>43</v>
      </c>
      <c r="B17" s="125"/>
      <c r="C17" s="125"/>
      <c r="D17" s="126">
        <f>SUM(D5:D16)</f>
        <v>1682</v>
      </c>
      <c r="E17" s="131">
        <f t="shared" ref="E17:O17" si="7">SUM(E5:E16)</f>
        <v>22870</v>
      </c>
      <c r="F17" s="126">
        <f t="shared" si="7"/>
        <v>1653</v>
      </c>
      <c r="G17" s="131">
        <f t="shared" si="7"/>
        <v>21550</v>
      </c>
      <c r="H17" s="126">
        <f t="shared" si="7"/>
        <v>1544</v>
      </c>
      <c r="I17" s="131">
        <f t="shared" si="7"/>
        <v>12845</v>
      </c>
      <c r="J17" s="126">
        <f t="shared" si="7"/>
        <v>1515</v>
      </c>
      <c r="K17" s="131">
        <f t="shared" si="7"/>
        <v>12685</v>
      </c>
      <c r="L17" s="126">
        <f t="shared" si="7"/>
        <v>477</v>
      </c>
      <c r="M17" s="131">
        <f t="shared" si="7"/>
        <v>3875</v>
      </c>
      <c r="N17" s="126">
        <f t="shared" si="7"/>
        <v>0</v>
      </c>
      <c r="O17" s="131">
        <f t="shared" si="7"/>
        <v>0</v>
      </c>
      <c r="P17" s="126">
        <f>SUM(P5:P16)</f>
        <v>6871</v>
      </c>
      <c r="Q17" s="131">
        <f t="shared" ref="Q17" si="8">SUM(Q5:Q16)</f>
        <v>73825</v>
      </c>
      <c r="R17" s="7"/>
    </row>
    <row r="18" spans="1:18" ht="12.75" customHeight="1">
      <c r="A18" s="28" t="s">
        <v>15</v>
      </c>
      <c r="B18" s="29"/>
      <c r="C18" s="29"/>
      <c r="D18" s="23"/>
      <c r="E18" s="129"/>
      <c r="F18" s="148"/>
      <c r="G18" s="134"/>
      <c r="H18" s="160"/>
      <c r="I18" s="134"/>
      <c r="J18" s="23">
        <v>36</v>
      </c>
      <c r="K18" s="129">
        <v>3320</v>
      </c>
      <c r="L18" s="160"/>
      <c r="M18" s="141"/>
      <c r="N18" s="23"/>
      <c r="O18" s="136"/>
      <c r="P18" s="199">
        <f>SUM(N18+L18+J18+H18+F18+D18)</f>
        <v>36</v>
      </c>
      <c r="Q18" s="200">
        <f t="shared" si="0"/>
        <v>3320</v>
      </c>
      <c r="R18" s="7"/>
    </row>
    <row r="19" spans="1:18">
      <c r="A19" s="28" t="s">
        <v>47</v>
      </c>
      <c r="B19" s="29"/>
      <c r="C19" s="29"/>
      <c r="D19" s="23"/>
      <c r="E19" s="129"/>
      <c r="F19" s="149"/>
      <c r="G19" s="129"/>
      <c r="H19" s="161">
        <v>1</v>
      </c>
      <c r="I19" s="129">
        <v>150</v>
      </c>
      <c r="J19" s="23">
        <v>1</v>
      </c>
      <c r="K19" s="129">
        <v>150</v>
      </c>
      <c r="L19" s="161"/>
      <c r="M19" s="129"/>
      <c r="N19" s="17"/>
      <c r="O19" s="129"/>
      <c r="P19" s="201">
        <f t="shared" ref="P19:P22" si="9">SUM(N19+L19+J19+H19+F19+D19)</f>
        <v>2</v>
      </c>
      <c r="Q19" s="138">
        <f t="shared" si="0"/>
        <v>300</v>
      </c>
      <c r="R19" s="7"/>
    </row>
    <row r="20" spans="1:18">
      <c r="A20" s="217" t="s">
        <v>68</v>
      </c>
      <c r="B20" s="29"/>
      <c r="C20" s="29"/>
      <c r="D20" s="23"/>
      <c r="E20" s="129"/>
      <c r="F20" s="149"/>
      <c r="G20" s="129"/>
      <c r="H20" s="161"/>
      <c r="I20" s="129"/>
      <c r="J20" s="23"/>
      <c r="K20" s="129"/>
      <c r="L20" s="161"/>
      <c r="M20" s="129"/>
      <c r="N20" s="17"/>
      <c r="O20" s="129"/>
      <c r="P20" s="201"/>
      <c r="Q20" s="138"/>
      <c r="R20" s="7"/>
    </row>
    <row r="21" spans="1:18">
      <c r="A21" s="28" t="s">
        <v>59</v>
      </c>
      <c r="B21" s="29"/>
      <c r="C21" s="29"/>
      <c r="D21" s="23"/>
      <c r="E21" s="129"/>
      <c r="F21" s="149"/>
      <c r="G21" s="129"/>
      <c r="H21" s="161"/>
      <c r="I21" s="129"/>
      <c r="J21" s="23"/>
      <c r="K21" s="129"/>
      <c r="L21" s="161"/>
      <c r="M21" s="129"/>
      <c r="N21" s="17"/>
      <c r="O21" s="129"/>
      <c r="P21" s="201">
        <f t="shared" si="9"/>
        <v>0</v>
      </c>
      <c r="Q21" s="138">
        <f t="shared" si="0"/>
        <v>0</v>
      </c>
      <c r="R21" s="7"/>
    </row>
    <row r="22" spans="1:18">
      <c r="A22" s="28" t="s">
        <v>16</v>
      </c>
      <c r="B22" s="29" t="s">
        <v>6</v>
      </c>
      <c r="C22" s="29"/>
      <c r="D22" s="23">
        <v>245</v>
      </c>
      <c r="E22" s="129">
        <v>2450</v>
      </c>
      <c r="F22" s="149">
        <v>240</v>
      </c>
      <c r="G22" s="129">
        <v>2400</v>
      </c>
      <c r="H22" s="161">
        <v>171</v>
      </c>
      <c r="I22" s="129">
        <v>1710</v>
      </c>
      <c r="J22" s="23">
        <v>168</v>
      </c>
      <c r="K22" s="129">
        <v>1680</v>
      </c>
      <c r="L22" s="161">
        <v>20</v>
      </c>
      <c r="M22" s="129">
        <v>200</v>
      </c>
      <c r="N22" s="17"/>
      <c r="O22" s="129"/>
      <c r="P22" s="202">
        <f t="shared" si="9"/>
        <v>844</v>
      </c>
      <c r="Q22" s="138">
        <f t="shared" si="0"/>
        <v>8440</v>
      </c>
      <c r="R22" s="7"/>
    </row>
    <row r="23" spans="1:18" ht="12.75" customHeight="1" thickBot="1">
      <c r="A23" s="30"/>
      <c r="B23" s="31"/>
      <c r="C23" s="31"/>
      <c r="D23" s="32">
        <f>SUM(D17:D22)</f>
        <v>1927</v>
      </c>
      <c r="E23" s="132">
        <f>SUM(E17:E22)</f>
        <v>25320</v>
      </c>
      <c r="F23" s="140">
        <f t="shared" ref="F23:Q23" si="10">SUM(F17:F22)</f>
        <v>1893</v>
      </c>
      <c r="G23" s="132">
        <f t="shared" si="10"/>
        <v>23950</v>
      </c>
      <c r="H23" s="140">
        <f t="shared" si="10"/>
        <v>1716</v>
      </c>
      <c r="I23" s="132">
        <f t="shared" si="10"/>
        <v>14705</v>
      </c>
      <c r="J23" s="140">
        <f t="shared" si="10"/>
        <v>1720</v>
      </c>
      <c r="K23" s="132">
        <f t="shared" si="10"/>
        <v>17835</v>
      </c>
      <c r="L23" s="140">
        <f t="shared" si="10"/>
        <v>497</v>
      </c>
      <c r="M23" s="132">
        <f t="shared" si="10"/>
        <v>4075</v>
      </c>
      <c r="N23" s="140">
        <f t="shared" si="10"/>
        <v>0</v>
      </c>
      <c r="O23" s="132">
        <f t="shared" si="10"/>
        <v>0</v>
      </c>
      <c r="P23" s="127">
        <f t="shared" si="10"/>
        <v>7753</v>
      </c>
      <c r="Q23" s="132">
        <f t="shared" si="10"/>
        <v>85885</v>
      </c>
      <c r="R23" s="7"/>
    </row>
    <row r="24" spans="1:18" s="36" customFormat="1" ht="15" thickTop="1">
      <c r="A24" s="33"/>
      <c r="B24" s="34"/>
      <c r="C24" s="34"/>
      <c r="D24" s="251" t="s">
        <v>17</v>
      </c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3"/>
      <c r="P24" s="254" t="s">
        <v>18</v>
      </c>
      <c r="Q24" s="255"/>
      <c r="R24" s="35" t="s">
        <v>19</v>
      </c>
    </row>
    <row r="25" spans="1:18">
      <c r="A25" s="11"/>
      <c r="B25" s="25"/>
      <c r="C25" s="25"/>
      <c r="D25" s="37" t="s">
        <v>1</v>
      </c>
      <c r="E25" s="37" t="s">
        <v>20</v>
      </c>
      <c r="F25" s="38" t="s">
        <v>3</v>
      </c>
      <c r="G25" s="38" t="s">
        <v>20</v>
      </c>
      <c r="H25" s="38" t="s">
        <v>1</v>
      </c>
      <c r="I25" s="38" t="s">
        <v>20</v>
      </c>
      <c r="J25" s="38" t="s">
        <v>1</v>
      </c>
      <c r="K25" s="38" t="s">
        <v>20</v>
      </c>
      <c r="L25" s="38" t="s">
        <v>1</v>
      </c>
      <c r="M25" s="38" t="s">
        <v>20</v>
      </c>
      <c r="N25" s="38" t="s">
        <v>1</v>
      </c>
      <c r="O25" s="39" t="s">
        <v>20</v>
      </c>
      <c r="P25" s="40" t="s">
        <v>1</v>
      </c>
      <c r="Q25" s="41" t="s">
        <v>20</v>
      </c>
      <c r="R25" s="42"/>
    </row>
    <row r="26" spans="1:18" ht="15" customHeight="1">
      <c r="A26" s="43" t="s">
        <v>21</v>
      </c>
      <c r="B26" s="25"/>
      <c r="C26" s="25"/>
      <c r="D26" s="195">
        <v>2</v>
      </c>
      <c r="E26" s="44">
        <v>32</v>
      </c>
      <c r="F26" s="196">
        <v>50</v>
      </c>
      <c r="G26" s="45">
        <v>10</v>
      </c>
      <c r="H26" s="196"/>
      <c r="I26" s="45">
        <v>21</v>
      </c>
      <c r="J26" s="216"/>
      <c r="K26" s="44">
        <v>35</v>
      </c>
      <c r="L26" s="196">
        <v>1</v>
      </c>
      <c r="M26" s="45"/>
      <c r="N26" s="196"/>
      <c r="O26" s="46"/>
      <c r="P26" s="47">
        <f t="shared" ref="P26:Q33" si="11">SUM(D26+F26+H26+J26+L26+N26)</f>
        <v>53</v>
      </c>
      <c r="Q26" s="48">
        <f t="shared" si="11"/>
        <v>98</v>
      </c>
      <c r="R26" s="256">
        <f>SUM(P26:Q27)</f>
        <v>2048</v>
      </c>
    </row>
    <row r="27" spans="1:18">
      <c r="A27" s="49" t="s">
        <v>22</v>
      </c>
      <c r="B27" s="25"/>
      <c r="C27" s="25"/>
      <c r="D27" s="50">
        <v>94</v>
      </c>
      <c r="E27" s="51">
        <v>84</v>
      </c>
      <c r="F27" s="50">
        <v>164</v>
      </c>
      <c r="G27" s="51">
        <v>46</v>
      </c>
      <c r="H27" s="50">
        <v>629</v>
      </c>
      <c r="I27" s="51">
        <v>28</v>
      </c>
      <c r="J27" s="50">
        <v>482</v>
      </c>
      <c r="K27" s="51">
        <v>59</v>
      </c>
      <c r="L27" s="194">
        <v>310</v>
      </c>
      <c r="M27" s="51">
        <v>1</v>
      </c>
      <c r="N27" s="194"/>
      <c r="O27" s="52"/>
      <c r="P27" s="53">
        <f t="shared" si="11"/>
        <v>1679</v>
      </c>
      <c r="Q27" s="54">
        <f t="shared" si="11"/>
        <v>218</v>
      </c>
      <c r="R27" s="257"/>
    </row>
    <row r="28" spans="1:18" ht="15" customHeight="1">
      <c r="A28" s="49" t="s">
        <v>23</v>
      </c>
      <c r="B28" s="25"/>
      <c r="C28" s="25"/>
      <c r="D28" s="50">
        <v>25</v>
      </c>
      <c r="E28" s="51">
        <v>19</v>
      </c>
      <c r="F28" s="50">
        <v>9</v>
      </c>
      <c r="G28" s="51">
        <v>10</v>
      </c>
      <c r="H28" s="50">
        <v>3</v>
      </c>
      <c r="I28" s="51">
        <v>12</v>
      </c>
      <c r="J28" s="50">
        <v>16</v>
      </c>
      <c r="K28" s="51">
        <v>16</v>
      </c>
      <c r="L28" s="193"/>
      <c r="M28" s="55"/>
      <c r="N28" s="194"/>
      <c r="O28" s="52"/>
      <c r="P28" s="56">
        <f t="shared" si="11"/>
        <v>53</v>
      </c>
      <c r="Q28" s="54">
        <f t="shared" si="11"/>
        <v>57</v>
      </c>
      <c r="R28" s="258">
        <f>SUM(P28:Q29)</f>
        <v>264</v>
      </c>
    </row>
    <row r="29" spans="1:18">
      <c r="A29" s="49" t="s">
        <v>24</v>
      </c>
      <c r="B29" s="25"/>
      <c r="C29" s="25"/>
      <c r="D29" s="50">
        <v>17</v>
      </c>
      <c r="E29" s="51">
        <v>47</v>
      </c>
      <c r="F29" s="50">
        <v>14</v>
      </c>
      <c r="G29" s="51">
        <v>25</v>
      </c>
      <c r="H29" s="50">
        <v>6</v>
      </c>
      <c r="I29" s="51">
        <v>16</v>
      </c>
      <c r="J29" s="50">
        <v>8</v>
      </c>
      <c r="K29" s="51">
        <v>18</v>
      </c>
      <c r="L29" s="193">
        <v>3</v>
      </c>
      <c r="M29" s="55"/>
      <c r="N29" s="194"/>
      <c r="O29" s="52"/>
      <c r="P29" s="56">
        <f t="shared" si="11"/>
        <v>48</v>
      </c>
      <c r="Q29" s="54">
        <f t="shared" si="11"/>
        <v>106</v>
      </c>
      <c r="R29" s="259"/>
    </row>
    <row r="30" spans="1:18">
      <c r="A30" s="49" t="s">
        <v>25</v>
      </c>
      <c r="B30" s="25"/>
      <c r="C30" s="25"/>
      <c r="D30" s="50">
        <v>259</v>
      </c>
      <c r="E30" s="51">
        <v>130</v>
      </c>
      <c r="F30" s="50">
        <v>183</v>
      </c>
      <c r="G30" s="51">
        <v>72</v>
      </c>
      <c r="H30" s="50">
        <v>128</v>
      </c>
      <c r="I30" s="51">
        <v>29</v>
      </c>
      <c r="J30" s="50">
        <v>140</v>
      </c>
      <c r="K30" s="51">
        <v>52</v>
      </c>
      <c r="L30" s="193">
        <v>19</v>
      </c>
      <c r="M30" s="55"/>
      <c r="N30" s="194"/>
      <c r="O30" s="52"/>
      <c r="P30" s="56">
        <f t="shared" si="11"/>
        <v>729</v>
      </c>
      <c r="Q30" s="54">
        <f t="shared" si="11"/>
        <v>283</v>
      </c>
      <c r="R30" s="57">
        <f t="shared" ref="R30:R33" si="12">SUM(P30:Q30)</f>
        <v>1012</v>
      </c>
    </row>
    <row r="31" spans="1:18">
      <c r="A31" s="49" t="s">
        <v>26</v>
      </c>
      <c r="B31" s="25"/>
      <c r="C31" s="25"/>
      <c r="D31" s="50">
        <v>415</v>
      </c>
      <c r="E31" s="51">
        <v>354</v>
      </c>
      <c r="F31" s="50">
        <v>358</v>
      </c>
      <c r="G31" s="51">
        <v>359</v>
      </c>
      <c r="H31" s="50">
        <v>319</v>
      </c>
      <c r="I31" s="51">
        <v>260</v>
      </c>
      <c r="J31" s="50">
        <v>255</v>
      </c>
      <c r="K31" s="51">
        <v>309</v>
      </c>
      <c r="L31" s="193">
        <v>96</v>
      </c>
      <c r="M31" s="55">
        <v>6</v>
      </c>
      <c r="N31" s="194"/>
      <c r="O31" s="52"/>
      <c r="P31" s="56">
        <f t="shared" si="11"/>
        <v>1443</v>
      </c>
      <c r="Q31" s="54">
        <f t="shared" si="11"/>
        <v>1288</v>
      </c>
      <c r="R31" s="57">
        <f t="shared" si="12"/>
        <v>2731</v>
      </c>
    </row>
    <row r="32" spans="1:18">
      <c r="A32" s="49" t="s">
        <v>27</v>
      </c>
      <c r="B32" s="25"/>
      <c r="C32" s="25"/>
      <c r="D32" s="58">
        <v>136</v>
      </c>
      <c r="E32" s="59">
        <v>68</v>
      </c>
      <c r="F32" s="58">
        <v>242</v>
      </c>
      <c r="G32" s="59">
        <v>111</v>
      </c>
      <c r="H32" s="58">
        <v>66</v>
      </c>
      <c r="I32" s="59">
        <v>27</v>
      </c>
      <c r="J32" s="58">
        <v>73</v>
      </c>
      <c r="K32" s="59">
        <v>52</v>
      </c>
      <c r="L32" s="61">
        <v>41</v>
      </c>
      <c r="M32" s="62"/>
      <c r="N32" s="60"/>
      <c r="O32" s="63"/>
      <c r="P32" s="64">
        <f t="shared" si="11"/>
        <v>558</v>
      </c>
      <c r="Q32" s="65">
        <f t="shared" si="11"/>
        <v>258</v>
      </c>
      <c r="R32" s="66">
        <f t="shared" si="12"/>
        <v>816</v>
      </c>
    </row>
    <row r="33" spans="1:18" ht="15" thickBot="1">
      <c r="A33" s="67"/>
      <c r="B33" s="31"/>
      <c r="C33" s="31"/>
      <c r="D33" s="68">
        <f t="shared" ref="D33:N33" si="13">SUM(D26:D32)</f>
        <v>948</v>
      </c>
      <c r="E33" s="69">
        <f t="shared" si="13"/>
        <v>734</v>
      </c>
      <c r="F33" s="70">
        <f t="shared" si="13"/>
        <v>1020</v>
      </c>
      <c r="G33" s="71">
        <f t="shared" si="13"/>
        <v>633</v>
      </c>
      <c r="H33" s="70">
        <f t="shared" si="13"/>
        <v>1151</v>
      </c>
      <c r="I33" s="71">
        <f t="shared" si="13"/>
        <v>393</v>
      </c>
      <c r="J33" s="72">
        <f t="shared" si="13"/>
        <v>974</v>
      </c>
      <c r="K33" s="71">
        <f t="shared" si="13"/>
        <v>541</v>
      </c>
      <c r="L33" s="72">
        <f t="shared" si="13"/>
        <v>470</v>
      </c>
      <c r="M33" s="69">
        <f t="shared" si="13"/>
        <v>7</v>
      </c>
      <c r="N33" s="72">
        <f t="shared" si="13"/>
        <v>0</v>
      </c>
      <c r="O33" s="73"/>
      <c r="P33" s="74">
        <f>SUM(P26:P32)</f>
        <v>4563</v>
      </c>
      <c r="Q33" s="75">
        <f t="shared" si="11"/>
        <v>2308</v>
      </c>
      <c r="R33" s="76">
        <f t="shared" si="12"/>
        <v>6871</v>
      </c>
    </row>
    <row r="34" spans="1:18" ht="15" thickTop="1">
      <c r="A34" s="77" t="s">
        <v>28</v>
      </c>
      <c r="B34" s="78"/>
      <c r="C34" s="78"/>
      <c r="D34" s="278"/>
      <c r="E34" s="278"/>
      <c r="F34" s="279"/>
      <c r="G34" s="279"/>
      <c r="H34" s="279">
        <v>1</v>
      </c>
      <c r="I34" s="279"/>
      <c r="J34" s="278"/>
      <c r="K34" s="278"/>
      <c r="L34" s="280"/>
      <c r="M34" s="280"/>
      <c r="N34" s="280"/>
      <c r="O34" s="281"/>
      <c r="P34" s="270">
        <f>SUM(D34:O34)</f>
        <v>1</v>
      </c>
      <c r="Q34" s="271"/>
      <c r="R34" s="7"/>
    </row>
    <row r="35" spans="1:18">
      <c r="A35" s="79" t="s">
        <v>29</v>
      </c>
      <c r="B35" s="25"/>
      <c r="C35" s="25"/>
      <c r="D35" s="272"/>
      <c r="E35" s="273"/>
      <c r="F35" s="274"/>
      <c r="G35" s="274"/>
      <c r="H35" s="274">
        <v>11</v>
      </c>
      <c r="I35" s="274"/>
      <c r="J35" s="272"/>
      <c r="K35" s="273"/>
      <c r="L35" s="272"/>
      <c r="M35" s="273"/>
      <c r="N35" s="272"/>
      <c r="O35" s="275"/>
      <c r="P35" s="276">
        <f t="shared" ref="P35:P41" si="14">SUM(D35:O35)</f>
        <v>11</v>
      </c>
      <c r="Q35" s="277"/>
      <c r="R35" s="80">
        <f>SUM(R26:R32)</f>
        <v>6871</v>
      </c>
    </row>
    <row r="36" spans="1:18">
      <c r="A36" s="43" t="s">
        <v>30</v>
      </c>
      <c r="B36" s="25"/>
      <c r="C36" s="25"/>
      <c r="D36" s="274">
        <v>52</v>
      </c>
      <c r="E36" s="274"/>
      <c r="F36" s="274">
        <v>66</v>
      </c>
      <c r="G36" s="274"/>
      <c r="H36" s="274">
        <v>35</v>
      </c>
      <c r="I36" s="274"/>
      <c r="J36" s="274">
        <v>48</v>
      </c>
      <c r="K36" s="274"/>
      <c r="L36" s="274">
        <v>22</v>
      </c>
      <c r="M36" s="274"/>
      <c r="N36" s="272"/>
      <c r="O36" s="275"/>
      <c r="P36" s="276">
        <f t="shared" si="14"/>
        <v>223</v>
      </c>
      <c r="Q36" s="277"/>
      <c r="R36" s="7"/>
    </row>
    <row r="37" spans="1:18">
      <c r="A37" s="43" t="s">
        <v>31</v>
      </c>
      <c r="B37" s="25"/>
      <c r="C37" s="25"/>
      <c r="D37" s="274"/>
      <c r="E37" s="274"/>
      <c r="F37" s="274">
        <v>10</v>
      </c>
      <c r="G37" s="274"/>
      <c r="H37" s="274"/>
      <c r="I37" s="274"/>
      <c r="J37" s="274"/>
      <c r="K37" s="274"/>
      <c r="L37" s="272">
        <v>2</v>
      </c>
      <c r="M37" s="272"/>
      <c r="N37" s="272"/>
      <c r="O37" s="275"/>
      <c r="P37" s="276">
        <f t="shared" si="14"/>
        <v>12</v>
      </c>
      <c r="Q37" s="277"/>
      <c r="R37" s="7"/>
    </row>
    <row r="38" spans="1:18">
      <c r="A38" s="81" t="s">
        <v>32</v>
      </c>
      <c r="B38" s="25"/>
      <c r="C38" s="25"/>
      <c r="D38" s="274">
        <v>12</v>
      </c>
      <c r="E38" s="274"/>
      <c r="F38" s="274">
        <v>13</v>
      </c>
      <c r="G38" s="274"/>
      <c r="H38" s="274">
        <v>8</v>
      </c>
      <c r="I38" s="274"/>
      <c r="J38" s="274">
        <v>7</v>
      </c>
      <c r="K38" s="274"/>
      <c r="L38" s="272">
        <v>3</v>
      </c>
      <c r="M38" s="272"/>
      <c r="N38" s="272"/>
      <c r="O38" s="275"/>
      <c r="P38" s="276">
        <f t="shared" si="14"/>
        <v>43</v>
      </c>
      <c r="Q38" s="277"/>
      <c r="R38" s="7"/>
    </row>
    <row r="39" spans="1:18" ht="15" customHeight="1">
      <c r="A39" s="81" t="s">
        <v>8</v>
      </c>
      <c r="B39" s="25"/>
      <c r="C39" s="25"/>
      <c r="D39" s="300"/>
      <c r="E39" s="301"/>
      <c r="F39" s="300">
        <v>56</v>
      </c>
      <c r="G39" s="301"/>
      <c r="H39" s="300">
        <v>673</v>
      </c>
      <c r="I39" s="301"/>
      <c r="J39" s="300">
        <v>464</v>
      </c>
      <c r="K39" s="301"/>
      <c r="L39" s="275">
        <v>304</v>
      </c>
      <c r="M39" s="302"/>
      <c r="N39" s="275"/>
      <c r="O39" s="303"/>
      <c r="P39" s="276">
        <f t="shared" ref="P39" si="15">SUM(D39:O39)</f>
        <v>1497</v>
      </c>
      <c r="Q39" s="277"/>
      <c r="R39" s="7"/>
    </row>
    <row r="40" spans="1:18" ht="12" customHeight="1">
      <c r="A40" s="81" t="s">
        <v>58</v>
      </c>
      <c r="B40" s="25"/>
      <c r="C40" s="25"/>
      <c r="D40" s="285"/>
      <c r="E40" s="286"/>
      <c r="F40" s="285"/>
      <c r="G40" s="286"/>
      <c r="H40" s="285"/>
      <c r="I40" s="286"/>
      <c r="J40" s="285"/>
      <c r="K40" s="286"/>
      <c r="L40" s="287"/>
      <c r="M40" s="288"/>
      <c r="N40" s="287"/>
      <c r="O40" s="289"/>
      <c r="P40" s="276">
        <f t="shared" si="14"/>
        <v>0</v>
      </c>
      <c r="Q40" s="277"/>
      <c r="R40" s="82"/>
    </row>
    <row r="41" spans="1:18" ht="13.5" customHeight="1" thickBot="1">
      <c r="A41" s="81"/>
      <c r="B41" s="25"/>
      <c r="C41" s="25"/>
      <c r="D41" s="282">
        <f>SUM(D34:E40)</f>
        <v>64</v>
      </c>
      <c r="E41" s="282"/>
      <c r="F41" s="282">
        <f>SUM(F34:G40)</f>
        <v>145</v>
      </c>
      <c r="G41" s="282"/>
      <c r="H41" s="282">
        <f>SUM(H34:I40)</f>
        <v>728</v>
      </c>
      <c r="I41" s="282"/>
      <c r="J41" s="282">
        <f>SUM(J34:K40)</f>
        <v>519</v>
      </c>
      <c r="K41" s="282"/>
      <c r="L41" s="282">
        <f>SUM(L34:M40)</f>
        <v>331</v>
      </c>
      <c r="M41" s="282"/>
      <c r="N41" s="282">
        <f>SUM(N34:O40)</f>
        <v>0</v>
      </c>
      <c r="O41" s="282"/>
      <c r="P41" s="283">
        <f t="shared" si="14"/>
        <v>1787</v>
      </c>
      <c r="Q41" s="284"/>
      <c r="R41" s="83">
        <f>SUM(D41:O41)</f>
        <v>1787</v>
      </c>
    </row>
    <row r="42" spans="1:18" ht="15.75" thickTop="1">
      <c r="A42" s="290" t="s">
        <v>33</v>
      </c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2"/>
      <c r="R42" s="84"/>
    </row>
    <row r="43" spans="1:18" ht="15">
      <c r="A43" s="306" t="s">
        <v>34</v>
      </c>
      <c r="B43" s="307"/>
      <c r="C43" s="307"/>
      <c r="D43" s="203">
        <f>SUM(D8+D9+D14+D15+D5+D7+D16+D6)</f>
        <v>1248</v>
      </c>
      <c r="E43" s="203"/>
      <c r="F43" s="203">
        <f>SUM(F8+F9+F14+F15+F5+F7+F16+F6)</f>
        <v>1135</v>
      </c>
      <c r="G43" s="203"/>
      <c r="H43" s="203">
        <f>SUM(H8+H9+H14+H15+H5+H7+H16+H6)</f>
        <v>1325</v>
      </c>
      <c r="I43" s="203"/>
      <c r="J43" s="203">
        <f>SUM(J8+J9+J14+J15+J5+J7+J16+J6)</f>
        <v>1285</v>
      </c>
      <c r="K43" s="203"/>
      <c r="L43" s="203">
        <f>SUM(L8+L9+L14+L15+L5+L7+L16+L6)</f>
        <v>390</v>
      </c>
      <c r="M43" s="203"/>
      <c r="N43" s="203">
        <f>SUM(N8+N9+N14+N15+N5+N7+N16+N6)</f>
        <v>0</v>
      </c>
      <c r="O43" s="203"/>
      <c r="P43" s="308">
        <f>SUM(D43+F43+H43+J43+L43+N43)</f>
        <v>5383</v>
      </c>
      <c r="Q43" s="309"/>
      <c r="R43" s="84"/>
    </row>
    <row r="44" spans="1:18" ht="15">
      <c r="A44" s="310" t="s">
        <v>35</v>
      </c>
      <c r="B44" s="311"/>
      <c r="C44" s="311"/>
      <c r="D44" s="85">
        <f>SUM(D10+D11+D5+D14+D15+D16+D7+D6)</f>
        <v>1329</v>
      </c>
      <c r="E44" s="85"/>
      <c r="F44" s="85">
        <f>SUM(F10+F11+F5+F14+F15+F16+F7+F6)</f>
        <v>1200</v>
      </c>
      <c r="G44" s="85"/>
      <c r="H44" s="85">
        <f>SUM(H10+H11+H5+H14+H15+H16+H7+H6)</f>
        <v>1347</v>
      </c>
      <c r="I44" s="85"/>
      <c r="J44" s="85">
        <f>SUM(J10+J11+J5+J14+J15+J16+J7+J6)</f>
        <v>1311</v>
      </c>
      <c r="K44" s="85"/>
      <c r="L44" s="85">
        <f>SUM(L10+L11+L5+L14+L15+L16+L7+L6)</f>
        <v>396</v>
      </c>
      <c r="M44" s="85"/>
      <c r="N44" s="85">
        <f>SUM(N10+N11+N5+N14+N15+N16+N7+N6)</f>
        <v>0</v>
      </c>
      <c r="O44" s="85"/>
      <c r="P44" s="312">
        <f>SUM(D44+F44+H44+J44+L44+N44)</f>
        <v>5583</v>
      </c>
      <c r="Q44" s="313"/>
      <c r="R44" s="84"/>
    </row>
    <row r="45" spans="1:18" ht="15">
      <c r="A45" s="293" t="s">
        <v>36</v>
      </c>
      <c r="B45" s="294"/>
      <c r="C45" s="294"/>
      <c r="D45" s="86">
        <f>SUM(D12+D13+D14+D15+D16+D5+D7+D6)</f>
        <v>1573</v>
      </c>
      <c r="E45" s="86"/>
      <c r="F45" s="86">
        <f>SUM(F12+F13+F14+F15+F16+F5+F7+F6)</f>
        <v>1580</v>
      </c>
      <c r="G45" s="86"/>
      <c r="H45" s="86">
        <f>SUM(H12+H13+H14+H15+H16+H5+H7+H6)</f>
        <v>1512</v>
      </c>
      <c r="I45" s="86"/>
      <c r="J45" s="86">
        <f>SUM(J12+J13+J14+J15+J16+J5+J7+J6)</f>
        <v>1487</v>
      </c>
      <c r="K45" s="86"/>
      <c r="L45" s="86">
        <f>SUM(L12+L13+L14+L15+L16+L5+L7+L6)</f>
        <v>471</v>
      </c>
      <c r="M45" s="86"/>
      <c r="N45" s="86">
        <f>SUM(N12+N13+N14+N15+N16+N5+N7+N6)</f>
        <v>0</v>
      </c>
      <c r="O45" s="86"/>
      <c r="P45" s="304">
        <f>SUM(D45+F45+H45+J45+L45+N45)</f>
        <v>6623</v>
      </c>
      <c r="Q45" s="305"/>
      <c r="R45" s="84"/>
    </row>
    <row r="46" spans="1:18" ht="13.5" customHeight="1">
      <c r="A46" s="87" t="s">
        <v>37</v>
      </c>
      <c r="B46" s="88"/>
      <c r="C46" s="89"/>
      <c r="D46" s="90">
        <f>SUM(D43:D45)</f>
        <v>4150</v>
      </c>
      <c r="E46" s="91"/>
      <c r="F46" s="90">
        <f>SUM(F43:F45)</f>
        <v>3915</v>
      </c>
      <c r="G46" s="92"/>
      <c r="H46" s="90">
        <f>SUM(H43:H45)</f>
        <v>4184</v>
      </c>
      <c r="I46" s="91"/>
      <c r="J46" s="90">
        <f>SUM(J43:J45)</f>
        <v>4083</v>
      </c>
      <c r="K46" s="91"/>
      <c r="L46" s="90">
        <f>SUM(L43:L45)</f>
        <v>1257</v>
      </c>
      <c r="M46" s="91"/>
      <c r="N46" s="90">
        <f>SUM(N43:N45)</f>
        <v>0</v>
      </c>
      <c r="O46" s="91"/>
      <c r="P46" s="295">
        <f>SUM(P43:P45)</f>
        <v>17589</v>
      </c>
      <c r="Q46" s="296"/>
      <c r="R46" s="83">
        <f>SUM(D46:N46)</f>
        <v>17589</v>
      </c>
    </row>
    <row r="47" spans="1:18" ht="15">
      <c r="A47" s="93"/>
      <c r="B47" s="94"/>
      <c r="C47" s="94"/>
      <c r="D47" s="297" t="s">
        <v>38</v>
      </c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9"/>
      <c r="P47" s="94"/>
      <c r="Q47" s="94"/>
      <c r="R47" s="84"/>
    </row>
    <row r="48" spans="1:18" ht="15">
      <c r="A48" s="95" t="s">
        <v>39</v>
      </c>
      <c r="B48" s="96"/>
      <c r="C48" s="97"/>
      <c r="D48" s="98"/>
      <c r="E48" s="99"/>
      <c r="F48" s="98"/>
      <c r="G48" s="99"/>
      <c r="H48" s="98"/>
      <c r="I48" s="99"/>
      <c r="J48" s="98">
        <v>36</v>
      </c>
      <c r="K48" s="99"/>
      <c r="L48" s="98"/>
      <c r="M48" s="100"/>
      <c r="N48" s="98"/>
      <c r="O48" s="101"/>
      <c r="P48" s="102">
        <f>SUM(D48+F48+H48+J48+L48+N48)</f>
        <v>36</v>
      </c>
      <c r="Q48" s="103"/>
      <c r="R48" s="84"/>
    </row>
    <row r="49" spans="1:18" ht="15">
      <c r="A49" s="104" t="s">
        <v>40</v>
      </c>
      <c r="B49" s="105"/>
      <c r="C49" s="106"/>
      <c r="D49" s="107"/>
      <c r="E49" s="108"/>
      <c r="F49" s="107"/>
      <c r="G49" s="108"/>
      <c r="H49" s="107"/>
      <c r="I49" s="108"/>
      <c r="J49" s="107"/>
      <c r="K49" s="108"/>
      <c r="L49" s="107"/>
      <c r="M49" s="109"/>
      <c r="N49" s="107"/>
      <c r="O49" s="110"/>
      <c r="P49" s="111">
        <f>SUM(D49+F49+H49+J49+L49+N49)</f>
        <v>0</v>
      </c>
      <c r="Q49" s="112"/>
      <c r="R49" s="84"/>
    </row>
    <row r="50" spans="1:18" ht="15">
      <c r="A50" s="104" t="s">
        <v>41</v>
      </c>
      <c r="B50" s="105"/>
      <c r="C50" s="106"/>
      <c r="D50" s="107">
        <v>498</v>
      </c>
      <c r="E50" s="108"/>
      <c r="F50" s="107">
        <v>142</v>
      </c>
      <c r="G50" s="108"/>
      <c r="H50" s="107">
        <v>78</v>
      </c>
      <c r="I50" s="108"/>
      <c r="J50" s="107">
        <v>216</v>
      </c>
      <c r="K50" s="108"/>
      <c r="L50" s="107"/>
      <c r="M50" s="109"/>
      <c r="N50" s="107"/>
      <c r="O50" s="110"/>
      <c r="P50" s="111">
        <f>SUM(D50+F50+H50+J50+L50+N50)</f>
        <v>934</v>
      </c>
      <c r="Q50" s="112"/>
      <c r="R50" s="84"/>
    </row>
    <row r="51" spans="1:18" ht="12" customHeight="1" thickBot="1">
      <c r="A51" s="113" t="s">
        <v>42</v>
      </c>
      <c r="B51" s="114"/>
      <c r="C51" s="115"/>
      <c r="D51" s="116">
        <f>SUM(D48:D50)</f>
        <v>498</v>
      </c>
      <c r="E51" s="116"/>
      <c r="F51" s="116">
        <f>SUM(F48:F50)</f>
        <v>142</v>
      </c>
      <c r="G51" s="116"/>
      <c r="H51" s="116">
        <f>SUM(H48:H50)</f>
        <v>78</v>
      </c>
      <c r="I51" s="116"/>
      <c r="J51" s="116">
        <f>SUM(J48:J50)</f>
        <v>252</v>
      </c>
      <c r="K51" s="116"/>
      <c r="L51" s="116">
        <f>SUM(L48:L50)</f>
        <v>0</v>
      </c>
      <c r="M51" s="116"/>
      <c r="N51" s="116">
        <f>SUM(N48:N50)</f>
        <v>0</v>
      </c>
      <c r="O51" s="117"/>
      <c r="P51" s="118">
        <f>SUM(P48:P50)</f>
        <v>970</v>
      </c>
      <c r="Q51" s="119"/>
      <c r="R51" s="120">
        <f>SUM(D51:O51)</f>
        <v>970</v>
      </c>
    </row>
    <row r="52" spans="1:18" ht="15.75" thickTop="1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3"/>
    </row>
  </sheetData>
  <mergeCells count="84">
    <mergeCell ref="A42:Q42"/>
    <mergeCell ref="A45:C45"/>
    <mergeCell ref="P46:Q46"/>
    <mergeCell ref="D47:O47"/>
    <mergeCell ref="D39:E39"/>
    <mergeCell ref="F39:G39"/>
    <mergeCell ref="H39:I39"/>
    <mergeCell ref="J39:K39"/>
    <mergeCell ref="L39:M39"/>
    <mergeCell ref="N39:O39"/>
    <mergeCell ref="P39:Q39"/>
    <mergeCell ref="P45:Q45"/>
    <mergeCell ref="A43:C43"/>
    <mergeCell ref="P43:Q43"/>
    <mergeCell ref="A44:C44"/>
    <mergeCell ref="P44:Q44"/>
    <mergeCell ref="D41:E41"/>
    <mergeCell ref="F41:G41"/>
    <mergeCell ref="H41:I41"/>
    <mergeCell ref="J41:K41"/>
    <mergeCell ref="L41:M41"/>
    <mergeCell ref="N41:O41"/>
    <mergeCell ref="P41:Q41"/>
    <mergeCell ref="P38:Q38"/>
    <mergeCell ref="D40:E40"/>
    <mergeCell ref="F40:G40"/>
    <mergeCell ref="H40:I40"/>
    <mergeCell ref="J40:K40"/>
    <mergeCell ref="L40:M40"/>
    <mergeCell ref="N40:O40"/>
    <mergeCell ref="P40:Q40"/>
    <mergeCell ref="D38:E38"/>
    <mergeCell ref="F38:G38"/>
    <mergeCell ref="H38:I38"/>
    <mergeCell ref="J38:K38"/>
    <mergeCell ref="L38:M38"/>
    <mergeCell ref="N38:O38"/>
    <mergeCell ref="N34:O34"/>
    <mergeCell ref="P36:Q36"/>
    <mergeCell ref="D37:E37"/>
    <mergeCell ref="F37:G37"/>
    <mergeCell ref="H37:I37"/>
    <mergeCell ref="J37:K37"/>
    <mergeCell ref="L37:M37"/>
    <mergeCell ref="N37:O37"/>
    <mergeCell ref="P37:Q37"/>
    <mergeCell ref="D36:E36"/>
    <mergeCell ref="F36:G36"/>
    <mergeCell ref="H36:I36"/>
    <mergeCell ref="J36:K36"/>
    <mergeCell ref="L36:M36"/>
    <mergeCell ref="N36:O36"/>
    <mergeCell ref="F3:G3"/>
    <mergeCell ref="H3:I3"/>
    <mergeCell ref="J3:K3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A1:R1"/>
    <mergeCell ref="D24:O24"/>
    <mergeCell ref="P24:Q24"/>
    <mergeCell ref="R26:R27"/>
    <mergeCell ref="R28:R29"/>
    <mergeCell ref="L2:M2"/>
    <mergeCell ref="N2:O2"/>
    <mergeCell ref="P2:Q3"/>
    <mergeCell ref="L3:M3"/>
    <mergeCell ref="N3:O3"/>
    <mergeCell ref="A2:A3"/>
    <mergeCell ref="D2:E2"/>
    <mergeCell ref="F2:G2"/>
    <mergeCell ref="H2:I2"/>
    <mergeCell ref="J2:K2"/>
    <mergeCell ref="D3:E3"/>
  </mergeCells>
  <pageMargins left="0.39370078740157483" right="0.39370078740157483" top="0.39370078740157483" bottom="0.39370078740157483" header="0.31496062992125984" footer="0.31496062992125984"/>
  <pageSetup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U52"/>
  <sheetViews>
    <sheetView tabSelected="1" topLeftCell="B1" workbookViewId="0">
      <selection sqref="A1:R1"/>
    </sheetView>
  </sheetViews>
  <sheetFormatPr baseColWidth="10" defaultRowHeight="14.25"/>
  <cols>
    <col min="1" max="1" width="26.7109375" style="1" customWidth="1"/>
    <col min="2" max="2" width="3.140625" style="2" customWidth="1"/>
    <col min="3" max="3" width="8.5703125" style="2" customWidth="1"/>
    <col min="4" max="4" width="7.7109375" style="2" customWidth="1"/>
    <col min="5" max="5" width="9.5703125" style="2" bestFit="1" customWidth="1"/>
    <col min="6" max="6" width="6.28515625" style="2" bestFit="1" customWidth="1"/>
    <col min="7" max="7" width="9.5703125" style="2" bestFit="1" customWidth="1"/>
    <col min="8" max="8" width="6.28515625" style="2" customWidth="1"/>
    <col min="9" max="9" width="9.5703125" style="2" bestFit="1" customWidth="1"/>
    <col min="10" max="10" width="5.7109375" style="2" customWidth="1"/>
    <col min="11" max="11" width="9.5703125" style="2" bestFit="1" customWidth="1"/>
    <col min="12" max="12" width="5.7109375" style="2" customWidth="1"/>
    <col min="13" max="13" width="9.140625" style="2" customWidth="1"/>
    <col min="14" max="14" width="7" style="2" customWidth="1"/>
    <col min="15" max="15" width="9.140625" style="2" customWidth="1"/>
    <col min="16" max="16" width="11.42578125" style="2"/>
    <col min="17" max="17" width="11.28515625" style="2" customWidth="1"/>
    <col min="18" max="18" width="7" style="2" customWidth="1"/>
    <col min="19" max="19" width="11.42578125" style="2"/>
    <col min="20" max="20" width="8.5703125" style="2" customWidth="1"/>
    <col min="21" max="21" width="15.7109375" style="2" customWidth="1"/>
    <col min="22" max="256" width="11.42578125" style="2"/>
    <col min="257" max="257" width="26.7109375" style="2" customWidth="1"/>
    <col min="258" max="258" width="3.140625" style="2" customWidth="1"/>
    <col min="259" max="259" width="8.5703125" style="2" customWidth="1"/>
    <col min="260" max="260" width="7.7109375" style="2" customWidth="1"/>
    <col min="261" max="261" width="9.5703125" style="2" bestFit="1" customWidth="1"/>
    <col min="262" max="262" width="5.7109375" style="2" customWidth="1"/>
    <col min="263" max="263" width="9.5703125" style="2" bestFit="1" customWidth="1"/>
    <col min="264" max="264" width="5.7109375" style="2" customWidth="1"/>
    <col min="265" max="265" width="9.5703125" style="2" bestFit="1" customWidth="1"/>
    <col min="266" max="266" width="5.7109375" style="2" customWidth="1"/>
    <col min="267" max="267" width="9.5703125" style="2" bestFit="1" customWidth="1"/>
    <col min="268" max="268" width="5.7109375" style="2" customWidth="1"/>
    <col min="269" max="269" width="9.140625" style="2" customWidth="1"/>
    <col min="270" max="271" width="7" style="2" customWidth="1"/>
    <col min="272" max="272" width="11.42578125" style="2"/>
    <col min="273" max="273" width="11.28515625" style="2" customWidth="1"/>
    <col min="274" max="274" width="7" style="2" customWidth="1"/>
    <col min="275" max="275" width="11.42578125" style="2"/>
    <col min="276" max="276" width="8.5703125" style="2" customWidth="1"/>
    <col min="277" max="277" width="15.7109375" style="2" customWidth="1"/>
    <col min="278" max="512" width="11.42578125" style="2"/>
    <col min="513" max="513" width="26.7109375" style="2" customWidth="1"/>
    <col min="514" max="514" width="3.140625" style="2" customWidth="1"/>
    <col min="515" max="515" width="8.5703125" style="2" customWidth="1"/>
    <col min="516" max="516" width="7.7109375" style="2" customWidth="1"/>
    <col min="517" max="517" width="9.5703125" style="2" bestFit="1" customWidth="1"/>
    <col min="518" max="518" width="5.7109375" style="2" customWidth="1"/>
    <col min="519" max="519" width="9.5703125" style="2" bestFit="1" customWidth="1"/>
    <col min="520" max="520" width="5.7109375" style="2" customWidth="1"/>
    <col min="521" max="521" width="9.5703125" style="2" bestFit="1" customWidth="1"/>
    <col min="522" max="522" width="5.7109375" style="2" customWidth="1"/>
    <col min="523" max="523" width="9.5703125" style="2" bestFit="1" customWidth="1"/>
    <col min="524" max="524" width="5.7109375" style="2" customWidth="1"/>
    <col min="525" max="525" width="9.140625" style="2" customWidth="1"/>
    <col min="526" max="527" width="7" style="2" customWidth="1"/>
    <col min="528" max="528" width="11.42578125" style="2"/>
    <col min="529" max="529" width="11.28515625" style="2" customWidth="1"/>
    <col min="530" max="530" width="7" style="2" customWidth="1"/>
    <col min="531" max="531" width="11.42578125" style="2"/>
    <col min="532" max="532" width="8.5703125" style="2" customWidth="1"/>
    <col min="533" max="533" width="15.7109375" style="2" customWidth="1"/>
    <col min="534" max="768" width="11.42578125" style="2"/>
    <col min="769" max="769" width="26.7109375" style="2" customWidth="1"/>
    <col min="770" max="770" width="3.140625" style="2" customWidth="1"/>
    <col min="771" max="771" width="8.5703125" style="2" customWidth="1"/>
    <col min="772" max="772" width="7.7109375" style="2" customWidth="1"/>
    <col min="773" max="773" width="9.5703125" style="2" bestFit="1" customWidth="1"/>
    <col min="774" max="774" width="5.7109375" style="2" customWidth="1"/>
    <col min="775" max="775" width="9.5703125" style="2" bestFit="1" customWidth="1"/>
    <col min="776" max="776" width="5.7109375" style="2" customWidth="1"/>
    <col min="777" max="777" width="9.5703125" style="2" bestFit="1" customWidth="1"/>
    <col min="778" max="778" width="5.7109375" style="2" customWidth="1"/>
    <col min="779" max="779" width="9.5703125" style="2" bestFit="1" customWidth="1"/>
    <col min="780" max="780" width="5.7109375" style="2" customWidth="1"/>
    <col min="781" max="781" width="9.140625" style="2" customWidth="1"/>
    <col min="782" max="783" width="7" style="2" customWidth="1"/>
    <col min="784" max="784" width="11.42578125" style="2"/>
    <col min="785" max="785" width="11.28515625" style="2" customWidth="1"/>
    <col min="786" max="786" width="7" style="2" customWidth="1"/>
    <col min="787" max="787" width="11.42578125" style="2"/>
    <col min="788" max="788" width="8.5703125" style="2" customWidth="1"/>
    <col min="789" max="789" width="15.7109375" style="2" customWidth="1"/>
    <col min="790" max="1024" width="11.42578125" style="2"/>
    <col min="1025" max="1025" width="26.7109375" style="2" customWidth="1"/>
    <col min="1026" max="1026" width="3.140625" style="2" customWidth="1"/>
    <col min="1027" max="1027" width="8.5703125" style="2" customWidth="1"/>
    <col min="1028" max="1028" width="7.7109375" style="2" customWidth="1"/>
    <col min="1029" max="1029" width="9.5703125" style="2" bestFit="1" customWidth="1"/>
    <col min="1030" max="1030" width="5.7109375" style="2" customWidth="1"/>
    <col min="1031" max="1031" width="9.5703125" style="2" bestFit="1" customWidth="1"/>
    <col min="1032" max="1032" width="5.7109375" style="2" customWidth="1"/>
    <col min="1033" max="1033" width="9.5703125" style="2" bestFit="1" customWidth="1"/>
    <col min="1034" max="1034" width="5.7109375" style="2" customWidth="1"/>
    <col min="1035" max="1035" width="9.5703125" style="2" bestFit="1" customWidth="1"/>
    <col min="1036" max="1036" width="5.7109375" style="2" customWidth="1"/>
    <col min="1037" max="1037" width="9.140625" style="2" customWidth="1"/>
    <col min="1038" max="1039" width="7" style="2" customWidth="1"/>
    <col min="1040" max="1040" width="11.42578125" style="2"/>
    <col min="1041" max="1041" width="11.28515625" style="2" customWidth="1"/>
    <col min="1042" max="1042" width="7" style="2" customWidth="1"/>
    <col min="1043" max="1043" width="11.42578125" style="2"/>
    <col min="1044" max="1044" width="8.5703125" style="2" customWidth="1"/>
    <col min="1045" max="1045" width="15.7109375" style="2" customWidth="1"/>
    <col min="1046" max="1280" width="11.42578125" style="2"/>
    <col min="1281" max="1281" width="26.7109375" style="2" customWidth="1"/>
    <col min="1282" max="1282" width="3.140625" style="2" customWidth="1"/>
    <col min="1283" max="1283" width="8.5703125" style="2" customWidth="1"/>
    <col min="1284" max="1284" width="7.7109375" style="2" customWidth="1"/>
    <col min="1285" max="1285" width="9.5703125" style="2" bestFit="1" customWidth="1"/>
    <col min="1286" max="1286" width="5.7109375" style="2" customWidth="1"/>
    <col min="1287" max="1287" width="9.5703125" style="2" bestFit="1" customWidth="1"/>
    <col min="1288" max="1288" width="5.7109375" style="2" customWidth="1"/>
    <col min="1289" max="1289" width="9.5703125" style="2" bestFit="1" customWidth="1"/>
    <col min="1290" max="1290" width="5.7109375" style="2" customWidth="1"/>
    <col min="1291" max="1291" width="9.5703125" style="2" bestFit="1" customWidth="1"/>
    <col min="1292" max="1292" width="5.7109375" style="2" customWidth="1"/>
    <col min="1293" max="1293" width="9.140625" style="2" customWidth="1"/>
    <col min="1294" max="1295" width="7" style="2" customWidth="1"/>
    <col min="1296" max="1296" width="11.42578125" style="2"/>
    <col min="1297" max="1297" width="11.28515625" style="2" customWidth="1"/>
    <col min="1298" max="1298" width="7" style="2" customWidth="1"/>
    <col min="1299" max="1299" width="11.42578125" style="2"/>
    <col min="1300" max="1300" width="8.5703125" style="2" customWidth="1"/>
    <col min="1301" max="1301" width="15.7109375" style="2" customWidth="1"/>
    <col min="1302" max="1536" width="11.42578125" style="2"/>
    <col min="1537" max="1537" width="26.7109375" style="2" customWidth="1"/>
    <col min="1538" max="1538" width="3.140625" style="2" customWidth="1"/>
    <col min="1539" max="1539" width="8.5703125" style="2" customWidth="1"/>
    <col min="1540" max="1540" width="7.7109375" style="2" customWidth="1"/>
    <col min="1541" max="1541" width="9.5703125" style="2" bestFit="1" customWidth="1"/>
    <col min="1542" max="1542" width="5.7109375" style="2" customWidth="1"/>
    <col min="1543" max="1543" width="9.5703125" style="2" bestFit="1" customWidth="1"/>
    <col min="1544" max="1544" width="5.7109375" style="2" customWidth="1"/>
    <col min="1545" max="1545" width="9.5703125" style="2" bestFit="1" customWidth="1"/>
    <col min="1546" max="1546" width="5.7109375" style="2" customWidth="1"/>
    <col min="1547" max="1547" width="9.5703125" style="2" bestFit="1" customWidth="1"/>
    <col min="1548" max="1548" width="5.7109375" style="2" customWidth="1"/>
    <col min="1549" max="1549" width="9.140625" style="2" customWidth="1"/>
    <col min="1550" max="1551" width="7" style="2" customWidth="1"/>
    <col min="1552" max="1552" width="11.42578125" style="2"/>
    <col min="1553" max="1553" width="11.28515625" style="2" customWidth="1"/>
    <col min="1554" max="1554" width="7" style="2" customWidth="1"/>
    <col min="1555" max="1555" width="11.42578125" style="2"/>
    <col min="1556" max="1556" width="8.5703125" style="2" customWidth="1"/>
    <col min="1557" max="1557" width="15.7109375" style="2" customWidth="1"/>
    <col min="1558" max="1792" width="11.42578125" style="2"/>
    <col min="1793" max="1793" width="26.7109375" style="2" customWidth="1"/>
    <col min="1794" max="1794" width="3.140625" style="2" customWidth="1"/>
    <col min="1795" max="1795" width="8.5703125" style="2" customWidth="1"/>
    <col min="1796" max="1796" width="7.7109375" style="2" customWidth="1"/>
    <col min="1797" max="1797" width="9.5703125" style="2" bestFit="1" customWidth="1"/>
    <col min="1798" max="1798" width="5.7109375" style="2" customWidth="1"/>
    <col min="1799" max="1799" width="9.5703125" style="2" bestFit="1" customWidth="1"/>
    <col min="1800" max="1800" width="5.7109375" style="2" customWidth="1"/>
    <col min="1801" max="1801" width="9.5703125" style="2" bestFit="1" customWidth="1"/>
    <col min="1802" max="1802" width="5.7109375" style="2" customWidth="1"/>
    <col min="1803" max="1803" width="9.5703125" style="2" bestFit="1" customWidth="1"/>
    <col min="1804" max="1804" width="5.7109375" style="2" customWidth="1"/>
    <col min="1805" max="1805" width="9.140625" style="2" customWidth="1"/>
    <col min="1806" max="1807" width="7" style="2" customWidth="1"/>
    <col min="1808" max="1808" width="11.42578125" style="2"/>
    <col min="1809" max="1809" width="11.28515625" style="2" customWidth="1"/>
    <col min="1810" max="1810" width="7" style="2" customWidth="1"/>
    <col min="1811" max="1811" width="11.42578125" style="2"/>
    <col min="1812" max="1812" width="8.5703125" style="2" customWidth="1"/>
    <col min="1813" max="1813" width="15.7109375" style="2" customWidth="1"/>
    <col min="1814" max="2048" width="11.42578125" style="2"/>
    <col min="2049" max="2049" width="26.7109375" style="2" customWidth="1"/>
    <col min="2050" max="2050" width="3.140625" style="2" customWidth="1"/>
    <col min="2051" max="2051" width="8.5703125" style="2" customWidth="1"/>
    <col min="2052" max="2052" width="7.7109375" style="2" customWidth="1"/>
    <col min="2053" max="2053" width="9.5703125" style="2" bestFit="1" customWidth="1"/>
    <col min="2054" max="2054" width="5.7109375" style="2" customWidth="1"/>
    <col min="2055" max="2055" width="9.5703125" style="2" bestFit="1" customWidth="1"/>
    <col min="2056" max="2056" width="5.7109375" style="2" customWidth="1"/>
    <col min="2057" max="2057" width="9.5703125" style="2" bestFit="1" customWidth="1"/>
    <col min="2058" max="2058" width="5.7109375" style="2" customWidth="1"/>
    <col min="2059" max="2059" width="9.5703125" style="2" bestFit="1" customWidth="1"/>
    <col min="2060" max="2060" width="5.7109375" style="2" customWidth="1"/>
    <col min="2061" max="2061" width="9.140625" style="2" customWidth="1"/>
    <col min="2062" max="2063" width="7" style="2" customWidth="1"/>
    <col min="2064" max="2064" width="11.42578125" style="2"/>
    <col min="2065" max="2065" width="11.28515625" style="2" customWidth="1"/>
    <col min="2066" max="2066" width="7" style="2" customWidth="1"/>
    <col min="2067" max="2067" width="11.42578125" style="2"/>
    <col min="2068" max="2068" width="8.5703125" style="2" customWidth="1"/>
    <col min="2069" max="2069" width="15.7109375" style="2" customWidth="1"/>
    <col min="2070" max="2304" width="11.42578125" style="2"/>
    <col min="2305" max="2305" width="26.7109375" style="2" customWidth="1"/>
    <col min="2306" max="2306" width="3.140625" style="2" customWidth="1"/>
    <col min="2307" max="2307" width="8.5703125" style="2" customWidth="1"/>
    <col min="2308" max="2308" width="7.7109375" style="2" customWidth="1"/>
    <col min="2309" max="2309" width="9.5703125" style="2" bestFit="1" customWidth="1"/>
    <col min="2310" max="2310" width="5.7109375" style="2" customWidth="1"/>
    <col min="2311" max="2311" width="9.5703125" style="2" bestFit="1" customWidth="1"/>
    <col min="2312" max="2312" width="5.7109375" style="2" customWidth="1"/>
    <col min="2313" max="2313" width="9.5703125" style="2" bestFit="1" customWidth="1"/>
    <col min="2314" max="2314" width="5.7109375" style="2" customWidth="1"/>
    <col min="2315" max="2315" width="9.5703125" style="2" bestFit="1" customWidth="1"/>
    <col min="2316" max="2316" width="5.7109375" style="2" customWidth="1"/>
    <col min="2317" max="2317" width="9.140625" style="2" customWidth="1"/>
    <col min="2318" max="2319" width="7" style="2" customWidth="1"/>
    <col min="2320" max="2320" width="11.42578125" style="2"/>
    <col min="2321" max="2321" width="11.28515625" style="2" customWidth="1"/>
    <col min="2322" max="2322" width="7" style="2" customWidth="1"/>
    <col min="2323" max="2323" width="11.42578125" style="2"/>
    <col min="2324" max="2324" width="8.5703125" style="2" customWidth="1"/>
    <col min="2325" max="2325" width="15.7109375" style="2" customWidth="1"/>
    <col min="2326" max="2560" width="11.42578125" style="2"/>
    <col min="2561" max="2561" width="26.7109375" style="2" customWidth="1"/>
    <col min="2562" max="2562" width="3.140625" style="2" customWidth="1"/>
    <col min="2563" max="2563" width="8.5703125" style="2" customWidth="1"/>
    <col min="2564" max="2564" width="7.7109375" style="2" customWidth="1"/>
    <col min="2565" max="2565" width="9.5703125" style="2" bestFit="1" customWidth="1"/>
    <col min="2566" max="2566" width="5.7109375" style="2" customWidth="1"/>
    <col min="2567" max="2567" width="9.5703125" style="2" bestFit="1" customWidth="1"/>
    <col min="2568" max="2568" width="5.7109375" style="2" customWidth="1"/>
    <col min="2569" max="2569" width="9.5703125" style="2" bestFit="1" customWidth="1"/>
    <col min="2570" max="2570" width="5.7109375" style="2" customWidth="1"/>
    <col min="2571" max="2571" width="9.5703125" style="2" bestFit="1" customWidth="1"/>
    <col min="2572" max="2572" width="5.7109375" style="2" customWidth="1"/>
    <col min="2573" max="2573" width="9.140625" style="2" customWidth="1"/>
    <col min="2574" max="2575" width="7" style="2" customWidth="1"/>
    <col min="2576" max="2576" width="11.42578125" style="2"/>
    <col min="2577" max="2577" width="11.28515625" style="2" customWidth="1"/>
    <col min="2578" max="2578" width="7" style="2" customWidth="1"/>
    <col min="2579" max="2579" width="11.42578125" style="2"/>
    <col min="2580" max="2580" width="8.5703125" style="2" customWidth="1"/>
    <col min="2581" max="2581" width="15.7109375" style="2" customWidth="1"/>
    <col min="2582" max="2816" width="11.42578125" style="2"/>
    <col min="2817" max="2817" width="26.7109375" style="2" customWidth="1"/>
    <col min="2818" max="2818" width="3.140625" style="2" customWidth="1"/>
    <col min="2819" max="2819" width="8.5703125" style="2" customWidth="1"/>
    <col min="2820" max="2820" width="7.7109375" style="2" customWidth="1"/>
    <col min="2821" max="2821" width="9.5703125" style="2" bestFit="1" customWidth="1"/>
    <col min="2822" max="2822" width="5.7109375" style="2" customWidth="1"/>
    <col min="2823" max="2823" width="9.5703125" style="2" bestFit="1" customWidth="1"/>
    <col min="2824" max="2824" width="5.7109375" style="2" customWidth="1"/>
    <col min="2825" max="2825" width="9.5703125" style="2" bestFit="1" customWidth="1"/>
    <col min="2826" max="2826" width="5.7109375" style="2" customWidth="1"/>
    <col min="2827" max="2827" width="9.5703125" style="2" bestFit="1" customWidth="1"/>
    <col min="2828" max="2828" width="5.7109375" style="2" customWidth="1"/>
    <col min="2829" max="2829" width="9.140625" style="2" customWidth="1"/>
    <col min="2830" max="2831" width="7" style="2" customWidth="1"/>
    <col min="2832" max="2832" width="11.42578125" style="2"/>
    <col min="2833" max="2833" width="11.28515625" style="2" customWidth="1"/>
    <col min="2834" max="2834" width="7" style="2" customWidth="1"/>
    <col min="2835" max="2835" width="11.42578125" style="2"/>
    <col min="2836" max="2836" width="8.5703125" style="2" customWidth="1"/>
    <col min="2837" max="2837" width="15.7109375" style="2" customWidth="1"/>
    <col min="2838" max="3072" width="11.42578125" style="2"/>
    <col min="3073" max="3073" width="26.7109375" style="2" customWidth="1"/>
    <col min="3074" max="3074" width="3.140625" style="2" customWidth="1"/>
    <col min="3075" max="3075" width="8.5703125" style="2" customWidth="1"/>
    <col min="3076" max="3076" width="7.7109375" style="2" customWidth="1"/>
    <col min="3077" max="3077" width="9.5703125" style="2" bestFit="1" customWidth="1"/>
    <col min="3078" max="3078" width="5.7109375" style="2" customWidth="1"/>
    <col min="3079" max="3079" width="9.5703125" style="2" bestFit="1" customWidth="1"/>
    <col min="3080" max="3080" width="5.7109375" style="2" customWidth="1"/>
    <col min="3081" max="3081" width="9.5703125" style="2" bestFit="1" customWidth="1"/>
    <col min="3082" max="3082" width="5.7109375" style="2" customWidth="1"/>
    <col min="3083" max="3083" width="9.5703125" style="2" bestFit="1" customWidth="1"/>
    <col min="3084" max="3084" width="5.7109375" style="2" customWidth="1"/>
    <col min="3085" max="3085" width="9.140625" style="2" customWidth="1"/>
    <col min="3086" max="3087" width="7" style="2" customWidth="1"/>
    <col min="3088" max="3088" width="11.42578125" style="2"/>
    <col min="3089" max="3089" width="11.28515625" style="2" customWidth="1"/>
    <col min="3090" max="3090" width="7" style="2" customWidth="1"/>
    <col min="3091" max="3091" width="11.42578125" style="2"/>
    <col min="3092" max="3092" width="8.5703125" style="2" customWidth="1"/>
    <col min="3093" max="3093" width="15.7109375" style="2" customWidth="1"/>
    <col min="3094" max="3328" width="11.42578125" style="2"/>
    <col min="3329" max="3329" width="26.7109375" style="2" customWidth="1"/>
    <col min="3330" max="3330" width="3.140625" style="2" customWidth="1"/>
    <col min="3331" max="3331" width="8.5703125" style="2" customWidth="1"/>
    <col min="3332" max="3332" width="7.7109375" style="2" customWidth="1"/>
    <col min="3333" max="3333" width="9.5703125" style="2" bestFit="1" customWidth="1"/>
    <col min="3334" max="3334" width="5.7109375" style="2" customWidth="1"/>
    <col min="3335" max="3335" width="9.5703125" style="2" bestFit="1" customWidth="1"/>
    <col min="3336" max="3336" width="5.7109375" style="2" customWidth="1"/>
    <col min="3337" max="3337" width="9.5703125" style="2" bestFit="1" customWidth="1"/>
    <col min="3338" max="3338" width="5.7109375" style="2" customWidth="1"/>
    <col min="3339" max="3339" width="9.5703125" style="2" bestFit="1" customWidth="1"/>
    <col min="3340" max="3340" width="5.7109375" style="2" customWidth="1"/>
    <col min="3341" max="3341" width="9.140625" style="2" customWidth="1"/>
    <col min="3342" max="3343" width="7" style="2" customWidth="1"/>
    <col min="3344" max="3344" width="11.42578125" style="2"/>
    <col min="3345" max="3345" width="11.28515625" style="2" customWidth="1"/>
    <col min="3346" max="3346" width="7" style="2" customWidth="1"/>
    <col min="3347" max="3347" width="11.42578125" style="2"/>
    <col min="3348" max="3348" width="8.5703125" style="2" customWidth="1"/>
    <col min="3349" max="3349" width="15.7109375" style="2" customWidth="1"/>
    <col min="3350" max="3584" width="11.42578125" style="2"/>
    <col min="3585" max="3585" width="26.7109375" style="2" customWidth="1"/>
    <col min="3586" max="3586" width="3.140625" style="2" customWidth="1"/>
    <col min="3587" max="3587" width="8.5703125" style="2" customWidth="1"/>
    <col min="3588" max="3588" width="7.7109375" style="2" customWidth="1"/>
    <col min="3589" max="3589" width="9.5703125" style="2" bestFit="1" customWidth="1"/>
    <col min="3590" max="3590" width="5.7109375" style="2" customWidth="1"/>
    <col min="3591" max="3591" width="9.5703125" style="2" bestFit="1" customWidth="1"/>
    <col min="3592" max="3592" width="5.7109375" style="2" customWidth="1"/>
    <col min="3593" max="3593" width="9.5703125" style="2" bestFit="1" customWidth="1"/>
    <col min="3594" max="3594" width="5.7109375" style="2" customWidth="1"/>
    <col min="3595" max="3595" width="9.5703125" style="2" bestFit="1" customWidth="1"/>
    <col min="3596" max="3596" width="5.7109375" style="2" customWidth="1"/>
    <col min="3597" max="3597" width="9.140625" style="2" customWidth="1"/>
    <col min="3598" max="3599" width="7" style="2" customWidth="1"/>
    <col min="3600" max="3600" width="11.42578125" style="2"/>
    <col min="3601" max="3601" width="11.28515625" style="2" customWidth="1"/>
    <col min="3602" max="3602" width="7" style="2" customWidth="1"/>
    <col min="3603" max="3603" width="11.42578125" style="2"/>
    <col min="3604" max="3604" width="8.5703125" style="2" customWidth="1"/>
    <col min="3605" max="3605" width="15.7109375" style="2" customWidth="1"/>
    <col min="3606" max="3840" width="11.42578125" style="2"/>
    <col min="3841" max="3841" width="26.7109375" style="2" customWidth="1"/>
    <col min="3842" max="3842" width="3.140625" style="2" customWidth="1"/>
    <col min="3843" max="3843" width="8.5703125" style="2" customWidth="1"/>
    <col min="3844" max="3844" width="7.7109375" style="2" customWidth="1"/>
    <col min="3845" max="3845" width="9.5703125" style="2" bestFit="1" customWidth="1"/>
    <col min="3846" max="3846" width="5.7109375" style="2" customWidth="1"/>
    <col min="3847" max="3847" width="9.5703125" style="2" bestFit="1" customWidth="1"/>
    <col min="3848" max="3848" width="5.7109375" style="2" customWidth="1"/>
    <col min="3849" max="3849" width="9.5703125" style="2" bestFit="1" customWidth="1"/>
    <col min="3850" max="3850" width="5.7109375" style="2" customWidth="1"/>
    <col min="3851" max="3851" width="9.5703125" style="2" bestFit="1" customWidth="1"/>
    <col min="3852" max="3852" width="5.7109375" style="2" customWidth="1"/>
    <col min="3853" max="3853" width="9.140625" style="2" customWidth="1"/>
    <col min="3854" max="3855" width="7" style="2" customWidth="1"/>
    <col min="3856" max="3856" width="11.42578125" style="2"/>
    <col min="3857" max="3857" width="11.28515625" style="2" customWidth="1"/>
    <col min="3858" max="3858" width="7" style="2" customWidth="1"/>
    <col min="3859" max="3859" width="11.42578125" style="2"/>
    <col min="3860" max="3860" width="8.5703125" style="2" customWidth="1"/>
    <col min="3861" max="3861" width="15.7109375" style="2" customWidth="1"/>
    <col min="3862" max="4096" width="11.42578125" style="2"/>
    <col min="4097" max="4097" width="26.7109375" style="2" customWidth="1"/>
    <col min="4098" max="4098" width="3.140625" style="2" customWidth="1"/>
    <col min="4099" max="4099" width="8.5703125" style="2" customWidth="1"/>
    <col min="4100" max="4100" width="7.7109375" style="2" customWidth="1"/>
    <col min="4101" max="4101" width="9.5703125" style="2" bestFit="1" customWidth="1"/>
    <col min="4102" max="4102" width="5.7109375" style="2" customWidth="1"/>
    <col min="4103" max="4103" width="9.5703125" style="2" bestFit="1" customWidth="1"/>
    <col min="4104" max="4104" width="5.7109375" style="2" customWidth="1"/>
    <col min="4105" max="4105" width="9.5703125" style="2" bestFit="1" customWidth="1"/>
    <col min="4106" max="4106" width="5.7109375" style="2" customWidth="1"/>
    <col min="4107" max="4107" width="9.5703125" style="2" bestFit="1" customWidth="1"/>
    <col min="4108" max="4108" width="5.7109375" style="2" customWidth="1"/>
    <col min="4109" max="4109" width="9.140625" style="2" customWidth="1"/>
    <col min="4110" max="4111" width="7" style="2" customWidth="1"/>
    <col min="4112" max="4112" width="11.42578125" style="2"/>
    <col min="4113" max="4113" width="11.28515625" style="2" customWidth="1"/>
    <col min="4114" max="4114" width="7" style="2" customWidth="1"/>
    <col min="4115" max="4115" width="11.42578125" style="2"/>
    <col min="4116" max="4116" width="8.5703125" style="2" customWidth="1"/>
    <col min="4117" max="4117" width="15.7109375" style="2" customWidth="1"/>
    <col min="4118" max="4352" width="11.42578125" style="2"/>
    <col min="4353" max="4353" width="26.7109375" style="2" customWidth="1"/>
    <col min="4354" max="4354" width="3.140625" style="2" customWidth="1"/>
    <col min="4355" max="4355" width="8.5703125" style="2" customWidth="1"/>
    <col min="4356" max="4356" width="7.7109375" style="2" customWidth="1"/>
    <col min="4357" max="4357" width="9.5703125" style="2" bestFit="1" customWidth="1"/>
    <col min="4358" max="4358" width="5.7109375" style="2" customWidth="1"/>
    <col min="4359" max="4359" width="9.5703125" style="2" bestFit="1" customWidth="1"/>
    <col min="4360" max="4360" width="5.7109375" style="2" customWidth="1"/>
    <col min="4361" max="4361" width="9.5703125" style="2" bestFit="1" customWidth="1"/>
    <col min="4362" max="4362" width="5.7109375" style="2" customWidth="1"/>
    <col min="4363" max="4363" width="9.5703125" style="2" bestFit="1" customWidth="1"/>
    <col min="4364" max="4364" width="5.7109375" style="2" customWidth="1"/>
    <col min="4365" max="4365" width="9.140625" style="2" customWidth="1"/>
    <col min="4366" max="4367" width="7" style="2" customWidth="1"/>
    <col min="4368" max="4368" width="11.42578125" style="2"/>
    <col min="4369" max="4369" width="11.28515625" style="2" customWidth="1"/>
    <col min="4370" max="4370" width="7" style="2" customWidth="1"/>
    <col min="4371" max="4371" width="11.42578125" style="2"/>
    <col min="4372" max="4372" width="8.5703125" style="2" customWidth="1"/>
    <col min="4373" max="4373" width="15.7109375" style="2" customWidth="1"/>
    <col min="4374" max="4608" width="11.42578125" style="2"/>
    <col min="4609" max="4609" width="26.7109375" style="2" customWidth="1"/>
    <col min="4610" max="4610" width="3.140625" style="2" customWidth="1"/>
    <col min="4611" max="4611" width="8.5703125" style="2" customWidth="1"/>
    <col min="4612" max="4612" width="7.7109375" style="2" customWidth="1"/>
    <col min="4613" max="4613" width="9.5703125" style="2" bestFit="1" customWidth="1"/>
    <col min="4614" max="4614" width="5.7109375" style="2" customWidth="1"/>
    <col min="4615" max="4615" width="9.5703125" style="2" bestFit="1" customWidth="1"/>
    <col min="4616" max="4616" width="5.7109375" style="2" customWidth="1"/>
    <col min="4617" max="4617" width="9.5703125" style="2" bestFit="1" customWidth="1"/>
    <col min="4618" max="4618" width="5.7109375" style="2" customWidth="1"/>
    <col min="4619" max="4619" width="9.5703125" style="2" bestFit="1" customWidth="1"/>
    <col min="4620" max="4620" width="5.7109375" style="2" customWidth="1"/>
    <col min="4621" max="4621" width="9.140625" style="2" customWidth="1"/>
    <col min="4622" max="4623" width="7" style="2" customWidth="1"/>
    <col min="4624" max="4624" width="11.42578125" style="2"/>
    <col min="4625" max="4625" width="11.28515625" style="2" customWidth="1"/>
    <col min="4626" max="4626" width="7" style="2" customWidth="1"/>
    <col min="4627" max="4627" width="11.42578125" style="2"/>
    <col min="4628" max="4628" width="8.5703125" style="2" customWidth="1"/>
    <col min="4629" max="4629" width="15.7109375" style="2" customWidth="1"/>
    <col min="4630" max="4864" width="11.42578125" style="2"/>
    <col min="4865" max="4865" width="26.7109375" style="2" customWidth="1"/>
    <col min="4866" max="4866" width="3.140625" style="2" customWidth="1"/>
    <col min="4867" max="4867" width="8.5703125" style="2" customWidth="1"/>
    <col min="4868" max="4868" width="7.7109375" style="2" customWidth="1"/>
    <col min="4869" max="4869" width="9.5703125" style="2" bestFit="1" customWidth="1"/>
    <col min="4870" max="4870" width="5.7109375" style="2" customWidth="1"/>
    <col min="4871" max="4871" width="9.5703125" style="2" bestFit="1" customWidth="1"/>
    <col min="4872" max="4872" width="5.7109375" style="2" customWidth="1"/>
    <col min="4873" max="4873" width="9.5703125" style="2" bestFit="1" customWidth="1"/>
    <col min="4874" max="4874" width="5.7109375" style="2" customWidth="1"/>
    <col min="4875" max="4875" width="9.5703125" style="2" bestFit="1" customWidth="1"/>
    <col min="4876" max="4876" width="5.7109375" style="2" customWidth="1"/>
    <col min="4877" max="4877" width="9.140625" style="2" customWidth="1"/>
    <col min="4878" max="4879" width="7" style="2" customWidth="1"/>
    <col min="4880" max="4880" width="11.42578125" style="2"/>
    <col min="4881" max="4881" width="11.28515625" style="2" customWidth="1"/>
    <col min="4882" max="4882" width="7" style="2" customWidth="1"/>
    <col min="4883" max="4883" width="11.42578125" style="2"/>
    <col min="4884" max="4884" width="8.5703125" style="2" customWidth="1"/>
    <col min="4885" max="4885" width="15.7109375" style="2" customWidth="1"/>
    <col min="4886" max="5120" width="11.42578125" style="2"/>
    <col min="5121" max="5121" width="26.7109375" style="2" customWidth="1"/>
    <col min="5122" max="5122" width="3.140625" style="2" customWidth="1"/>
    <col min="5123" max="5123" width="8.5703125" style="2" customWidth="1"/>
    <col min="5124" max="5124" width="7.7109375" style="2" customWidth="1"/>
    <col min="5125" max="5125" width="9.5703125" style="2" bestFit="1" customWidth="1"/>
    <col min="5126" max="5126" width="5.7109375" style="2" customWidth="1"/>
    <col min="5127" max="5127" width="9.5703125" style="2" bestFit="1" customWidth="1"/>
    <col min="5128" max="5128" width="5.7109375" style="2" customWidth="1"/>
    <col min="5129" max="5129" width="9.5703125" style="2" bestFit="1" customWidth="1"/>
    <col min="5130" max="5130" width="5.7109375" style="2" customWidth="1"/>
    <col min="5131" max="5131" width="9.5703125" style="2" bestFit="1" customWidth="1"/>
    <col min="5132" max="5132" width="5.7109375" style="2" customWidth="1"/>
    <col min="5133" max="5133" width="9.140625" style="2" customWidth="1"/>
    <col min="5134" max="5135" width="7" style="2" customWidth="1"/>
    <col min="5136" max="5136" width="11.42578125" style="2"/>
    <col min="5137" max="5137" width="11.28515625" style="2" customWidth="1"/>
    <col min="5138" max="5138" width="7" style="2" customWidth="1"/>
    <col min="5139" max="5139" width="11.42578125" style="2"/>
    <col min="5140" max="5140" width="8.5703125" style="2" customWidth="1"/>
    <col min="5141" max="5141" width="15.7109375" style="2" customWidth="1"/>
    <col min="5142" max="5376" width="11.42578125" style="2"/>
    <col min="5377" max="5377" width="26.7109375" style="2" customWidth="1"/>
    <col min="5378" max="5378" width="3.140625" style="2" customWidth="1"/>
    <col min="5379" max="5379" width="8.5703125" style="2" customWidth="1"/>
    <col min="5380" max="5380" width="7.7109375" style="2" customWidth="1"/>
    <col min="5381" max="5381" width="9.5703125" style="2" bestFit="1" customWidth="1"/>
    <col min="5382" max="5382" width="5.7109375" style="2" customWidth="1"/>
    <col min="5383" max="5383" width="9.5703125" style="2" bestFit="1" customWidth="1"/>
    <col min="5384" max="5384" width="5.7109375" style="2" customWidth="1"/>
    <col min="5385" max="5385" width="9.5703125" style="2" bestFit="1" customWidth="1"/>
    <col min="5386" max="5386" width="5.7109375" style="2" customWidth="1"/>
    <col min="5387" max="5387" width="9.5703125" style="2" bestFit="1" customWidth="1"/>
    <col min="5388" max="5388" width="5.7109375" style="2" customWidth="1"/>
    <col min="5389" max="5389" width="9.140625" style="2" customWidth="1"/>
    <col min="5390" max="5391" width="7" style="2" customWidth="1"/>
    <col min="5392" max="5392" width="11.42578125" style="2"/>
    <col min="5393" max="5393" width="11.28515625" style="2" customWidth="1"/>
    <col min="5394" max="5394" width="7" style="2" customWidth="1"/>
    <col min="5395" max="5395" width="11.42578125" style="2"/>
    <col min="5396" max="5396" width="8.5703125" style="2" customWidth="1"/>
    <col min="5397" max="5397" width="15.7109375" style="2" customWidth="1"/>
    <col min="5398" max="5632" width="11.42578125" style="2"/>
    <col min="5633" max="5633" width="26.7109375" style="2" customWidth="1"/>
    <col min="5634" max="5634" width="3.140625" style="2" customWidth="1"/>
    <col min="5635" max="5635" width="8.5703125" style="2" customWidth="1"/>
    <col min="5636" max="5636" width="7.7109375" style="2" customWidth="1"/>
    <col min="5637" max="5637" width="9.5703125" style="2" bestFit="1" customWidth="1"/>
    <col min="5638" max="5638" width="5.7109375" style="2" customWidth="1"/>
    <col min="5639" max="5639" width="9.5703125" style="2" bestFit="1" customWidth="1"/>
    <col min="5640" max="5640" width="5.7109375" style="2" customWidth="1"/>
    <col min="5641" max="5641" width="9.5703125" style="2" bestFit="1" customWidth="1"/>
    <col min="5642" max="5642" width="5.7109375" style="2" customWidth="1"/>
    <col min="5643" max="5643" width="9.5703125" style="2" bestFit="1" customWidth="1"/>
    <col min="5644" max="5644" width="5.7109375" style="2" customWidth="1"/>
    <col min="5645" max="5645" width="9.140625" style="2" customWidth="1"/>
    <col min="5646" max="5647" width="7" style="2" customWidth="1"/>
    <col min="5648" max="5648" width="11.42578125" style="2"/>
    <col min="5649" max="5649" width="11.28515625" style="2" customWidth="1"/>
    <col min="5650" max="5650" width="7" style="2" customWidth="1"/>
    <col min="5651" max="5651" width="11.42578125" style="2"/>
    <col min="5652" max="5652" width="8.5703125" style="2" customWidth="1"/>
    <col min="5653" max="5653" width="15.7109375" style="2" customWidth="1"/>
    <col min="5654" max="5888" width="11.42578125" style="2"/>
    <col min="5889" max="5889" width="26.7109375" style="2" customWidth="1"/>
    <col min="5890" max="5890" width="3.140625" style="2" customWidth="1"/>
    <col min="5891" max="5891" width="8.5703125" style="2" customWidth="1"/>
    <col min="5892" max="5892" width="7.7109375" style="2" customWidth="1"/>
    <col min="5893" max="5893" width="9.5703125" style="2" bestFit="1" customWidth="1"/>
    <col min="5894" max="5894" width="5.7109375" style="2" customWidth="1"/>
    <col min="5895" max="5895" width="9.5703125" style="2" bestFit="1" customWidth="1"/>
    <col min="5896" max="5896" width="5.7109375" style="2" customWidth="1"/>
    <col min="5897" max="5897" width="9.5703125" style="2" bestFit="1" customWidth="1"/>
    <col min="5898" max="5898" width="5.7109375" style="2" customWidth="1"/>
    <col min="5899" max="5899" width="9.5703125" style="2" bestFit="1" customWidth="1"/>
    <col min="5900" max="5900" width="5.7109375" style="2" customWidth="1"/>
    <col min="5901" max="5901" width="9.140625" style="2" customWidth="1"/>
    <col min="5902" max="5903" width="7" style="2" customWidth="1"/>
    <col min="5904" max="5904" width="11.42578125" style="2"/>
    <col min="5905" max="5905" width="11.28515625" style="2" customWidth="1"/>
    <col min="5906" max="5906" width="7" style="2" customWidth="1"/>
    <col min="5907" max="5907" width="11.42578125" style="2"/>
    <col min="5908" max="5908" width="8.5703125" style="2" customWidth="1"/>
    <col min="5909" max="5909" width="15.7109375" style="2" customWidth="1"/>
    <col min="5910" max="6144" width="11.42578125" style="2"/>
    <col min="6145" max="6145" width="26.7109375" style="2" customWidth="1"/>
    <col min="6146" max="6146" width="3.140625" style="2" customWidth="1"/>
    <col min="6147" max="6147" width="8.5703125" style="2" customWidth="1"/>
    <col min="6148" max="6148" width="7.7109375" style="2" customWidth="1"/>
    <col min="6149" max="6149" width="9.5703125" style="2" bestFit="1" customWidth="1"/>
    <col min="6150" max="6150" width="5.7109375" style="2" customWidth="1"/>
    <col min="6151" max="6151" width="9.5703125" style="2" bestFit="1" customWidth="1"/>
    <col min="6152" max="6152" width="5.7109375" style="2" customWidth="1"/>
    <col min="6153" max="6153" width="9.5703125" style="2" bestFit="1" customWidth="1"/>
    <col min="6154" max="6154" width="5.7109375" style="2" customWidth="1"/>
    <col min="6155" max="6155" width="9.5703125" style="2" bestFit="1" customWidth="1"/>
    <col min="6156" max="6156" width="5.7109375" style="2" customWidth="1"/>
    <col min="6157" max="6157" width="9.140625" style="2" customWidth="1"/>
    <col min="6158" max="6159" width="7" style="2" customWidth="1"/>
    <col min="6160" max="6160" width="11.42578125" style="2"/>
    <col min="6161" max="6161" width="11.28515625" style="2" customWidth="1"/>
    <col min="6162" max="6162" width="7" style="2" customWidth="1"/>
    <col min="6163" max="6163" width="11.42578125" style="2"/>
    <col min="6164" max="6164" width="8.5703125" style="2" customWidth="1"/>
    <col min="6165" max="6165" width="15.7109375" style="2" customWidth="1"/>
    <col min="6166" max="6400" width="11.42578125" style="2"/>
    <col min="6401" max="6401" width="26.7109375" style="2" customWidth="1"/>
    <col min="6402" max="6402" width="3.140625" style="2" customWidth="1"/>
    <col min="6403" max="6403" width="8.5703125" style="2" customWidth="1"/>
    <col min="6404" max="6404" width="7.7109375" style="2" customWidth="1"/>
    <col min="6405" max="6405" width="9.5703125" style="2" bestFit="1" customWidth="1"/>
    <col min="6406" max="6406" width="5.7109375" style="2" customWidth="1"/>
    <col min="6407" max="6407" width="9.5703125" style="2" bestFit="1" customWidth="1"/>
    <col min="6408" max="6408" width="5.7109375" style="2" customWidth="1"/>
    <col min="6409" max="6409" width="9.5703125" style="2" bestFit="1" customWidth="1"/>
    <col min="6410" max="6410" width="5.7109375" style="2" customWidth="1"/>
    <col min="6411" max="6411" width="9.5703125" style="2" bestFit="1" customWidth="1"/>
    <col min="6412" max="6412" width="5.7109375" style="2" customWidth="1"/>
    <col min="6413" max="6413" width="9.140625" style="2" customWidth="1"/>
    <col min="6414" max="6415" width="7" style="2" customWidth="1"/>
    <col min="6416" max="6416" width="11.42578125" style="2"/>
    <col min="6417" max="6417" width="11.28515625" style="2" customWidth="1"/>
    <col min="6418" max="6418" width="7" style="2" customWidth="1"/>
    <col min="6419" max="6419" width="11.42578125" style="2"/>
    <col min="6420" max="6420" width="8.5703125" style="2" customWidth="1"/>
    <col min="6421" max="6421" width="15.7109375" style="2" customWidth="1"/>
    <col min="6422" max="6656" width="11.42578125" style="2"/>
    <col min="6657" max="6657" width="26.7109375" style="2" customWidth="1"/>
    <col min="6658" max="6658" width="3.140625" style="2" customWidth="1"/>
    <col min="6659" max="6659" width="8.5703125" style="2" customWidth="1"/>
    <col min="6660" max="6660" width="7.7109375" style="2" customWidth="1"/>
    <col min="6661" max="6661" width="9.5703125" style="2" bestFit="1" customWidth="1"/>
    <col min="6662" max="6662" width="5.7109375" style="2" customWidth="1"/>
    <col min="6663" max="6663" width="9.5703125" style="2" bestFit="1" customWidth="1"/>
    <col min="6664" max="6664" width="5.7109375" style="2" customWidth="1"/>
    <col min="6665" max="6665" width="9.5703125" style="2" bestFit="1" customWidth="1"/>
    <col min="6666" max="6666" width="5.7109375" style="2" customWidth="1"/>
    <col min="6667" max="6667" width="9.5703125" style="2" bestFit="1" customWidth="1"/>
    <col min="6668" max="6668" width="5.7109375" style="2" customWidth="1"/>
    <col min="6669" max="6669" width="9.140625" style="2" customWidth="1"/>
    <col min="6670" max="6671" width="7" style="2" customWidth="1"/>
    <col min="6672" max="6672" width="11.42578125" style="2"/>
    <col min="6673" max="6673" width="11.28515625" style="2" customWidth="1"/>
    <col min="6674" max="6674" width="7" style="2" customWidth="1"/>
    <col min="6675" max="6675" width="11.42578125" style="2"/>
    <col min="6676" max="6676" width="8.5703125" style="2" customWidth="1"/>
    <col min="6677" max="6677" width="15.7109375" style="2" customWidth="1"/>
    <col min="6678" max="6912" width="11.42578125" style="2"/>
    <col min="6913" max="6913" width="26.7109375" style="2" customWidth="1"/>
    <col min="6914" max="6914" width="3.140625" style="2" customWidth="1"/>
    <col min="6915" max="6915" width="8.5703125" style="2" customWidth="1"/>
    <col min="6916" max="6916" width="7.7109375" style="2" customWidth="1"/>
    <col min="6917" max="6917" width="9.5703125" style="2" bestFit="1" customWidth="1"/>
    <col min="6918" max="6918" width="5.7109375" style="2" customWidth="1"/>
    <col min="6919" max="6919" width="9.5703125" style="2" bestFit="1" customWidth="1"/>
    <col min="6920" max="6920" width="5.7109375" style="2" customWidth="1"/>
    <col min="6921" max="6921" width="9.5703125" style="2" bestFit="1" customWidth="1"/>
    <col min="6922" max="6922" width="5.7109375" style="2" customWidth="1"/>
    <col min="6923" max="6923" width="9.5703125" style="2" bestFit="1" customWidth="1"/>
    <col min="6924" max="6924" width="5.7109375" style="2" customWidth="1"/>
    <col min="6925" max="6925" width="9.140625" style="2" customWidth="1"/>
    <col min="6926" max="6927" width="7" style="2" customWidth="1"/>
    <col min="6928" max="6928" width="11.42578125" style="2"/>
    <col min="6929" max="6929" width="11.28515625" style="2" customWidth="1"/>
    <col min="6930" max="6930" width="7" style="2" customWidth="1"/>
    <col min="6931" max="6931" width="11.42578125" style="2"/>
    <col min="6932" max="6932" width="8.5703125" style="2" customWidth="1"/>
    <col min="6933" max="6933" width="15.7109375" style="2" customWidth="1"/>
    <col min="6934" max="7168" width="11.42578125" style="2"/>
    <col min="7169" max="7169" width="26.7109375" style="2" customWidth="1"/>
    <col min="7170" max="7170" width="3.140625" style="2" customWidth="1"/>
    <col min="7171" max="7171" width="8.5703125" style="2" customWidth="1"/>
    <col min="7172" max="7172" width="7.7109375" style="2" customWidth="1"/>
    <col min="7173" max="7173" width="9.5703125" style="2" bestFit="1" customWidth="1"/>
    <col min="7174" max="7174" width="5.7109375" style="2" customWidth="1"/>
    <col min="7175" max="7175" width="9.5703125" style="2" bestFit="1" customWidth="1"/>
    <col min="7176" max="7176" width="5.7109375" style="2" customWidth="1"/>
    <col min="7177" max="7177" width="9.5703125" style="2" bestFit="1" customWidth="1"/>
    <col min="7178" max="7178" width="5.7109375" style="2" customWidth="1"/>
    <col min="7179" max="7179" width="9.5703125" style="2" bestFit="1" customWidth="1"/>
    <col min="7180" max="7180" width="5.7109375" style="2" customWidth="1"/>
    <col min="7181" max="7181" width="9.140625" style="2" customWidth="1"/>
    <col min="7182" max="7183" width="7" style="2" customWidth="1"/>
    <col min="7184" max="7184" width="11.42578125" style="2"/>
    <col min="7185" max="7185" width="11.28515625" style="2" customWidth="1"/>
    <col min="7186" max="7186" width="7" style="2" customWidth="1"/>
    <col min="7187" max="7187" width="11.42578125" style="2"/>
    <col min="7188" max="7188" width="8.5703125" style="2" customWidth="1"/>
    <col min="7189" max="7189" width="15.7109375" style="2" customWidth="1"/>
    <col min="7190" max="7424" width="11.42578125" style="2"/>
    <col min="7425" max="7425" width="26.7109375" style="2" customWidth="1"/>
    <col min="7426" max="7426" width="3.140625" style="2" customWidth="1"/>
    <col min="7427" max="7427" width="8.5703125" style="2" customWidth="1"/>
    <col min="7428" max="7428" width="7.7109375" style="2" customWidth="1"/>
    <col min="7429" max="7429" width="9.5703125" style="2" bestFit="1" customWidth="1"/>
    <col min="7430" max="7430" width="5.7109375" style="2" customWidth="1"/>
    <col min="7431" max="7431" width="9.5703125" style="2" bestFit="1" customWidth="1"/>
    <col min="7432" max="7432" width="5.7109375" style="2" customWidth="1"/>
    <col min="7433" max="7433" width="9.5703125" style="2" bestFit="1" customWidth="1"/>
    <col min="7434" max="7434" width="5.7109375" style="2" customWidth="1"/>
    <col min="7435" max="7435" width="9.5703125" style="2" bestFit="1" customWidth="1"/>
    <col min="7436" max="7436" width="5.7109375" style="2" customWidth="1"/>
    <col min="7437" max="7437" width="9.140625" style="2" customWidth="1"/>
    <col min="7438" max="7439" width="7" style="2" customWidth="1"/>
    <col min="7440" max="7440" width="11.42578125" style="2"/>
    <col min="7441" max="7441" width="11.28515625" style="2" customWidth="1"/>
    <col min="7442" max="7442" width="7" style="2" customWidth="1"/>
    <col min="7443" max="7443" width="11.42578125" style="2"/>
    <col min="7444" max="7444" width="8.5703125" style="2" customWidth="1"/>
    <col min="7445" max="7445" width="15.7109375" style="2" customWidth="1"/>
    <col min="7446" max="7680" width="11.42578125" style="2"/>
    <col min="7681" max="7681" width="26.7109375" style="2" customWidth="1"/>
    <col min="7682" max="7682" width="3.140625" style="2" customWidth="1"/>
    <col min="7683" max="7683" width="8.5703125" style="2" customWidth="1"/>
    <col min="7684" max="7684" width="7.7109375" style="2" customWidth="1"/>
    <col min="7685" max="7685" width="9.5703125" style="2" bestFit="1" customWidth="1"/>
    <col min="7686" max="7686" width="5.7109375" style="2" customWidth="1"/>
    <col min="7687" max="7687" width="9.5703125" style="2" bestFit="1" customWidth="1"/>
    <col min="7688" max="7688" width="5.7109375" style="2" customWidth="1"/>
    <col min="7689" max="7689" width="9.5703125" style="2" bestFit="1" customWidth="1"/>
    <col min="7690" max="7690" width="5.7109375" style="2" customWidth="1"/>
    <col min="7691" max="7691" width="9.5703125" style="2" bestFit="1" customWidth="1"/>
    <col min="7692" max="7692" width="5.7109375" style="2" customWidth="1"/>
    <col min="7693" max="7693" width="9.140625" style="2" customWidth="1"/>
    <col min="7694" max="7695" width="7" style="2" customWidth="1"/>
    <col min="7696" max="7696" width="11.42578125" style="2"/>
    <col min="7697" max="7697" width="11.28515625" style="2" customWidth="1"/>
    <col min="7698" max="7698" width="7" style="2" customWidth="1"/>
    <col min="7699" max="7699" width="11.42578125" style="2"/>
    <col min="7700" max="7700" width="8.5703125" style="2" customWidth="1"/>
    <col min="7701" max="7701" width="15.7109375" style="2" customWidth="1"/>
    <col min="7702" max="7936" width="11.42578125" style="2"/>
    <col min="7937" max="7937" width="26.7109375" style="2" customWidth="1"/>
    <col min="7938" max="7938" width="3.140625" style="2" customWidth="1"/>
    <col min="7939" max="7939" width="8.5703125" style="2" customWidth="1"/>
    <col min="7940" max="7940" width="7.7109375" style="2" customWidth="1"/>
    <col min="7941" max="7941" width="9.5703125" style="2" bestFit="1" customWidth="1"/>
    <col min="7942" max="7942" width="5.7109375" style="2" customWidth="1"/>
    <col min="7943" max="7943" width="9.5703125" style="2" bestFit="1" customWidth="1"/>
    <col min="7944" max="7944" width="5.7109375" style="2" customWidth="1"/>
    <col min="7945" max="7945" width="9.5703125" style="2" bestFit="1" customWidth="1"/>
    <col min="7946" max="7946" width="5.7109375" style="2" customWidth="1"/>
    <col min="7947" max="7947" width="9.5703125" style="2" bestFit="1" customWidth="1"/>
    <col min="7948" max="7948" width="5.7109375" style="2" customWidth="1"/>
    <col min="7949" max="7949" width="9.140625" style="2" customWidth="1"/>
    <col min="7950" max="7951" width="7" style="2" customWidth="1"/>
    <col min="7952" max="7952" width="11.42578125" style="2"/>
    <col min="7953" max="7953" width="11.28515625" style="2" customWidth="1"/>
    <col min="7954" max="7954" width="7" style="2" customWidth="1"/>
    <col min="7955" max="7955" width="11.42578125" style="2"/>
    <col min="7956" max="7956" width="8.5703125" style="2" customWidth="1"/>
    <col min="7957" max="7957" width="15.7109375" style="2" customWidth="1"/>
    <col min="7958" max="8192" width="11.42578125" style="2"/>
    <col min="8193" max="8193" width="26.7109375" style="2" customWidth="1"/>
    <col min="8194" max="8194" width="3.140625" style="2" customWidth="1"/>
    <col min="8195" max="8195" width="8.5703125" style="2" customWidth="1"/>
    <col min="8196" max="8196" width="7.7109375" style="2" customWidth="1"/>
    <col min="8197" max="8197" width="9.5703125" style="2" bestFit="1" customWidth="1"/>
    <col min="8198" max="8198" width="5.7109375" style="2" customWidth="1"/>
    <col min="8199" max="8199" width="9.5703125" style="2" bestFit="1" customWidth="1"/>
    <col min="8200" max="8200" width="5.7109375" style="2" customWidth="1"/>
    <col min="8201" max="8201" width="9.5703125" style="2" bestFit="1" customWidth="1"/>
    <col min="8202" max="8202" width="5.7109375" style="2" customWidth="1"/>
    <col min="8203" max="8203" width="9.5703125" style="2" bestFit="1" customWidth="1"/>
    <col min="8204" max="8204" width="5.7109375" style="2" customWidth="1"/>
    <col min="8205" max="8205" width="9.140625" style="2" customWidth="1"/>
    <col min="8206" max="8207" width="7" style="2" customWidth="1"/>
    <col min="8208" max="8208" width="11.42578125" style="2"/>
    <col min="8209" max="8209" width="11.28515625" style="2" customWidth="1"/>
    <col min="8210" max="8210" width="7" style="2" customWidth="1"/>
    <col min="8211" max="8211" width="11.42578125" style="2"/>
    <col min="8212" max="8212" width="8.5703125" style="2" customWidth="1"/>
    <col min="8213" max="8213" width="15.7109375" style="2" customWidth="1"/>
    <col min="8214" max="8448" width="11.42578125" style="2"/>
    <col min="8449" max="8449" width="26.7109375" style="2" customWidth="1"/>
    <col min="8450" max="8450" width="3.140625" style="2" customWidth="1"/>
    <col min="8451" max="8451" width="8.5703125" style="2" customWidth="1"/>
    <col min="8452" max="8452" width="7.7109375" style="2" customWidth="1"/>
    <col min="8453" max="8453" width="9.5703125" style="2" bestFit="1" customWidth="1"/>
    <col min="8454" max="8454" width="5.7109375" style="2" customWidth="1"/>
    <col min="8455" max="8455" width="9.5703125" style="2" bestFit="1" customWidth="1"/>
    <col min="8456" max="8456" width="5.7109375" style="2" customWidth="1"/>
    <col min="8457" max="8457" width="9.5703125" style="2" bestFit="1" customWidth="1"/>
    <col min="8458" max="8458" width="5.7109375" style="2" customWidth="1"/>
    <col min="8459" max="8459" width="9.5703125" style="2" bestFit="1" customWidth="1"/>
    <col min="8460" max="8460" width="5.7109375" style="2" customWidth="1"/>
    <col min="8461" max="8461" width="9.140625" style="2" customWidth="1"/>
    <col min="8462" max="8463" width="7" style="2" customWidth="1"/>
    <col min="8464" max="8464" width="11.42578125" style="2"/>
    <col min="8465" max="8465" width="11.28515625" style="2" customWidth="1"/>
    <col min="8466" max="8466" width="7" style="2" customWidth="1"/>
    <col min="8467" max="8467" width="11.42578125" style="2"/>
    <col min="8468" max="8468" width="8.5703125" style="2" customWidth="1"/>
    <col min="8469" max="8469" width="15.7109375" style="2" customWidth="1"/>
    <col min="8470" max="8704" width="11.42578125" style="2"/>
    <col min="8705" max="8705" width="26.7109375" style="2" customWidth="1"/>
    <col min="8706" max="8706" width="3.140625" style="2" customWidth="1"/>
    <col min="8707" max="8707" width="8.5703125" style="2" customWidth="1"/>
    <col min="8708" max="8708" width="7.7109375" style="2" customWidth="1"/>
    <col min="8709" max="8709" width="9.5703125" style="2" bestFit="1" customWidth="1"/>
    <col min="8710" max="8710" width="5.7109375" style="2" customWidth="1"/>
    <col min="8711" max="8711" width="9.5703125" style="2" bestFit="1" customWidth="1"/>
    <col min="8712" max="8712" width="5.7109375" style="2" customWidth="1"/>
    <col min="8713" max="8713" width="9.5703125" style="2" bestFit="1" customWidth="1"/>
    <col min="8714" max="8714" width="5.7109375" style="2" customWidth="1"/>
    <col min="8715" max="8715" width="9.5703125" style="2" bestFit="1" customWidth="1"/>
    <col min="8716" max="8716" width="5.7109375" style="2" customWidth="1"/>
    <col min="8717" max="8717" width="9.140625" style="2" customWidth="1"/>
    <col min="8718" max="8719" width="7" style="2" customWidth="1"/>
    <col min="8720" max="8720" width="11.42578125" style="2"/>
    <col min="8721" max="8721" width="11.28515625" style="2" customWidth="1"/>
    <col min="8722" max="8722" width="7" style="2" customWidth="1"/>
    <col min="8723" max="8723" width="11.42578125" style="2"/>
    <col min="8724" max="8724" width="8.5703125" style="2" customWidth="1"/>
    <col min="8725" max="8725" width="15.7109375" style="2" customWidth="1"/>
    <col min="8726" max="8960" width="11.42578125" style="2"/>
    <col min="8961" max="8961" width="26.7109375" style="2" customWidth="1"/>
    <col min="8962" max="8962" width="3.140625" style="2" customWidth="1"/>
    <col min="8963" max="8963" width="8.5703125" style="2" customWidth="1"/>
    <col min="8964" max="8964" width="7.7109375" style="2" customWidth="1"/>
    <col min="8965" max="8965" width="9.5703125" style="2" bestFit="1" customWidth="1"/>
    <col min="8966" max="8966" width="5.7109375" style="2" customWidth="1"/>
    <col min="8967" max="8967" width="9.5703125" style="2" bestFit="1" customWidth="1"/>
    <col min="8968" max="8968" width="5.7109375" style="2" customWidth="1"/>
    <col min="8969" max="8969" width="9.5703125" style="2" bestFit="1" customWidth="1"/>
    <col min="8970" max="8970" width="5.7109375" style="2" customWidth="1"/>
    <col min="8971" max="8971" width="9.5703125" style="2" bestFit="1" customWidth="1"/>
    <col min="8972" max="8972" width="5.7109375" style="2" customWidth="1"/>
    <col min="8973" max="8973" width="9.140625" style="2" customWidth="1"/>
    <col min="8974" max="8975" width="7" style="2" customWidth="1"/>
    <col min="8976" max="8976" width="11.42578125" style="2"/>
    <col min="8977" max="8977" width="11.28515625" style="2" customWidth="1"/>
    <col min="8978" max="8978" width="7" style="2" customWidth="1"/>
    <col min="8979" max="8979" width="11.42578125" style="2"/>
    <col min="8980" max="8980" width="8.5703125" style="2" customWidth="1"/>
    <col min="8981" max="8981" width="15.7109375" style="2" customWidth="1"/>
    <col min="8982" max="9216" width="11.42578125" style="2"/>
    <col min="9217" max="9217" width="26.7109375" style="2" customWidth="1"/>
    <col min="9218" max="9218" width="3.140625" style="2" customWidth="1"/>
    <col min="9219" max="9219" width="8.5703125" style="2" customWidth="1"/>
    <col min="9220" max="9220" width="7.7109375" style="2" customWidth="1"/>
    <col min="9221" max="9221" width="9.5703125" style="2" bestFit="1" customWidth="1"/>
    <col min="9222" max="9222" width="5.7109375" style="2" customWidth="1"/>
    <col min="9223" max="9223" width="9.5703125" style="2" bestFit="1" customWidth="1"/>
    <col min="9224" max="9224" width="5.7109375" style="2" customWidth="1"/>
    <col min="9225" max="9225" width="9.5703125" style="2" bestFit="1" customWidth="1"/>
    <col min="9226" max="9226" width="5.7109375" style="2" customWidth="1"/>
    <col min="9227" max="9227" width="9.5703125" style="2" bestFit="1" customWidth="1"/>
    <col min="9228" max="9228" width="5.7109375" style="2" customWidth="1"/>
    <col min="9229" max="9229" width="9.140625" style="2" customWidth="1"/>
    <col min="9230" max="9231" width="7" style="2" customWidth="1"/>
    <col min="9232" max="9232" width="11.42578125" style="2"/>
    <col min="9233" max="9233" width="11.28515625" style="2" customWidth="1"/>
    <col min="9234" max="9234" width="7" style="2" customWidth="1"/>
    <col min="9235" max="9235" width="11.42578125" style="2"/>
    <col min="9236" max="9236" width="8.5703125" style="2" customWidth="1"/>
    <col min="9237" max="9237" width="15.7109375" style="2" customWidth="1"/>
    <col min="9238" max="9472" width="11.42578125" style="2"/>
    <col min="9473" max="9473" width="26.7109375" style="2" customWidth="1"/>
    <col min="9474" max="9474" width="3.140625" style="2" customWidth="1"/>
    <col min="9475" max="9475" width="8.5703125" style="2" customWidth="1"/>
    <col min="9476" max="9476" width="7.7109375" style="2" customWidth="1"/>
    <col min="9477" max="9477" width="9.5703125" style="2" bestFit="1" customWidth="1"/>
    <col min="9478" max="9478" width="5.7109375" style="2" customWidth="1"/>
    <col min="9479" max="9479" width="9.5703125" style="2" bestFit="1" customWidth="1"/>
    <col min="9480" max="9480" width="5.7109375" style="2" customWidth="1"/>
    <col min="9481" max="9481" width="9.5703125" style="2" bestFit="1" customWidth="1"/>
    <col min="9482" max="9482" width="5.7109375" style="2" customWidth="1"/>
    <col min="9483" max="9483" width="9.5703125" style="2" bestFit="1" customWidth="1"/>
    <col min="9484" max="9484" width="5.7109375" style="2" customWidth="1"/>
    <col min="9485" max="9485" width="9.140625" style="2" customWidth="1"/>
    <col min="9486" max="9487" width="7" style="2" customWidth="1"/>
    <col min="9488" max="9488" width="11.42578125" style="2"/>
    <col min="9489" max="9489" width="11.28515625" style="2" customWidth="1"/>
    <col min="9490" max="9490" width="7" style="2" customWidth="1"/>
    <col min="9491" max="9491" width="11.42578125" style="2"/>
    <col min="9492" max="9492" width="8.5703125" style="2" customWidth="1"/>
    <col min="9493" max="9493" width="15.7109375" style="2" customWidth="1"/>
    <col min="9494" max="9728" width="11.42578125" style="2"/>
    <col min="9729" max="9729" width="26.7109375" style="2" customWidth="1"/>
    <col min="9730" max="9730" width="3.140625" style="2" customWidth="1"/>
    <col min="9731" max="9731" width="8.5703125" style="2" customWidth="1"/>
    <col min="9732" max="9732" width="7.7109375" style="2" customWidth="1"/>
    <col min="9733" max="9733" width="9.5703125" style="2" bestFit="1" customWidth="1"/>
    <col min="9734" max="9734" width="5.7109375" style="2" customWidth="1"/>
    <col min="9735" max="9735" width="9.5703125" style="2" bestFit="1" customWidth="1"/>
    <col min="9736" max="9736" width="5.7109375" style="2" customWidth="1"/>
    <col min="9737" max="9737" width="9.5703125" style="2" bestFit="1" customWidth="1"/>
    <col min="9738" max="9738" width="5.7109375" style="2" customWidth="1"/>
    <col min="9739" max="9739" width="9.5703125" style="2" bestFit="1" customWidth="1"/>
    <col min="9740" max="9740" width="5.7109375" style="2" customWidth="1"/>
    <col min="9741" max="9741" width="9.140625" style="2" customWidth="1"/>
    <col min="9742" max="9743" width="7" style="2" customWidth="1"/>
    <col min="9744" max="9744" width="11.42578125" style="2"/>
    <col min="9745" max="9745" width="11.28515625" style="2" customWidth="1"/>
    <col min="9746" max="9746" width="7" style="2" customWidth="1"/>
    <col min="9747" max="9747" width="11.42578125" style="2"/>
    <col min="9748" max="9748" width="8.5703125" style="2" customWidth="1"/>
    <col min="9749" max="9749" width="15.7109375" style="2" customWidth="1"/>
    <col min="9750" max="9984" width="11.42578125" style="2"/>
    <col min="9985" max="9985" width="26.7109375" style="2" customWidth="1"/>
    <col min="9986" max="9986" width="3.140625" style="2" customWidth="1"/>
    <col min="9987" max="9987" width="8.5703125" style="2" customWidth="1"/>
    <col min="9988" max="9988" width="7.7109375" style="2" customWidth="1"/>
    <col min="9989" max="9989" width="9.5703125" style="2" bestFit="1" customWidth="1"/>
    <col min="9990" max="9990" width="5.7109375" style="2" customWidth="1"/>
    <col min="9991" max="9991" width="9.5703125" style="2" bestFit="1" customWidth="1"/>
    <col min="9992" max="9992" width="5.7109375" style="2" customWidth="1"/>
    <col min="9993" max="9993" width="9.5703125" style="2" bestFit="1" customWidth="1"/>
    <col min="9994" max="9994" width="5.7109375" style="2" customWidth="1"/>
    <col min="9995" max="9995" width="9.5703125" style="2" bestFit="1" customWidth="1"/>
    <col min="9996" max="9996" width="5.7109375" style="2" customWidth="1"/>
    <col min="9997" max="9997" width="9.140625" style="2" customWidth="1"/>
    <col min="9998" max="9999" width="7" style="2" customWidth="1"/>
    <col min="10000" max="10000" width="11.42578125" style="2"/>
    <col min="10001" max="10001" width="11.28515625" style="2" customWidth="1"/>
    <col min="10002" max="10002" width="7" style="2" customWidth="1"/>
    <col min="10003" max="10003" width="11.42578125" style="2"/>
    <col min="10004" max="10004" width="8.5703125" style="2" customWidth="1"/>
    <col min="10005" max="10005" width="15.7109375" style="2" customWidth="1"/>
    <col min="10006" max="10240" width="11.42578125" style="2"/>
    <col min="10241" max="10241" width="26.7109375" style="2" customWidth="1"/>
    <col min="10242" max="10242" width="3.140625" style="2" customWidth="1"/>
    <col min="10243" max="10243" width="8.5703125" style="2" customWidth="1"/>
    <col min="10244" max="10244" width="7.7109375" style="2" customWidth="1"/>
    <col min="10245" max="10245" width="9.5703125" style="2" bestFit="1" customWidth="1"/>
    <col min="10246" max="10246" width="5.7109375" style="2" customWidth="1"/>
    <col min="10247" max="10247" width="9.5703125" style="2" bestFit="1" customWidth="1"/>
    <col min="10248" max="10248" width="5.7109375" style="2" customWidth="1"/>
    <col min="10249" max="10249" width="9.5703125" style="2" bestFit="1" customWidth="1"/>
    <col min="10250" max="10250" width="5.7109375" style="2" customWidth="1"/>
    <col min="10251" max="10251" width="9.5703125" style="2" bestFit="1" customWidth="1"/>
    <col min="10252" max="10252" width="5.7109375" style="2" customWidth="1"/>
    <col min="10253" max="10253" width="9.140625" style="2" customWidth="1"/>
    <col min="10254" max="10255" width="7" style="2" customWidth="1"/>
    <col min="10256" max="10256" width="11.42578125" style="2"/>
    <col min="10257" max="10257" width="11.28515625" style="2" customWidth="1"/>
    <col min="10258" max="10258" width="7" style="2" customWidth="1"/>
    <col min="10259" max="10259" width="11.42578125" style="2"/>
    <col min="10260" max="10260" width="8.5703125" style="2" customWidth="1"/>
    <col min="10261" max="10261" width="15.7109375" style="2" customWidth="1"/>
    <col min="10262" max="10496" width="11.42578125" style="2"/>
    <col min="10497" max="10497" width="26.7109375" style="2" customWidth="1"/>
    <col min="10498" max="10498" width="3.140625" style="2" customWidth="1"/>
    <col min="10499" max="10499" width="8.5703125" style="2" customWidth="1"/>
    <col min="10500" max="10500" width="7.7109375" style="2" customWidth="1"/>
    <col min="10501" max="10501" width="9.5703125" style="2" bestFit="1" customWidth="1"/>
    <col min="10502" max="10502" width="5.7109375" style="2" customWidth="1"/>
    <col min="10503" max="10503" width="9.5703125" style="2" bestFit="1" customWidth="1"/>
    <col min="10504" max="10504" width="5.7109375" style="2" customWidth="1"/>
    <col min="10505" max="10505" width="9.5703125" style="2" bestFit="1" customWidth="1"/>
    <col min="10506" max="10506" width="5.7109375" style="2" customWidth="1"/>
    <col min="10507" max="10507" width="9.5703125" style="2" bestFit="1" customWidth="1"/>
    <col min="10508" max="10508" width="5.7109375" style="2" customWidth="1"/>
    <col min="10509" max="10509" width="9.140625" style="2" customWidth="1"/>
    <col min="10510" max="10511" width="7" style="2" customWidth="1"/>
    <col min="10512" max="10512" width="11.42578125" style="2"/>
    <col min="10513" max="10513" width="11.28515625" style="2" customWidth="1"/>
    <col min="10514" max="10514" width="7" style="2" customWidth="1"/>
    <col min="10515" max="10515" width="11.42578125" style="2"/>
    <col min="10516" max="10516" width="8.5703125" style="2" customWidth="1"/>
    <col min="10517" max="10517" width="15.7109375" style="2" customWidth="1"/>
    <col min="10518" max="10752" width="11.42578125" style="2"/>
    <col min="10753" max="10753" width="26.7109375" style="2" customWidth="1"/>
    <col min="10754" max="10754" width="3.140625" style="2" customWidth="1"/>
    <col min="10755" max="10755" width="8.5703125" style="2" customWidth="1"/>
    <col min="10756" max="10756" width="7.7109375" style="2" customWidth="1"/>
    <col min="10757" max="10757" width="9.5703125" style="2" bestFit="1" customWidth="1"/>
    <col min="10758" max="10758" width="5.7109375" style="2" customWidth="1"/>
    <col min="10759" max="10759" width="9.5703125" style="2" bestFit="1" customWidth="1"/>
    <col min="10760" max="10760" width="5.7109375" style="2" customWidth="1"/>
    <col min="10761" max="10761" width="9.5703125" style="2" bestFit="1" customWidth="1"/>
    <col min="10762" max="10762" width="5.7109375" style="2" customWidth="1"/>
    <col min="10763" max="10763" width="9.5703125" style="2" bestFit="1" customWidth="1"/>
    <col min="10764" max="10764" width="5.7109375" style="2" customWidth="1"/>
    <col min="10765" max="10765" width="9.140625" style="2" customWidth="1"/>
    <col min="10766" max="10767" width="7" style="2" customWidth="1"/>
    <col min="10768" max="10768" width="11.42578125" style="2"/>
    <col min="10769" max="10769" width="11.28515625" style="2" customWidth="1"/>
    <col min="10770" max="10770" width="7" style="2" customWidth="1"/>
    <col min="10771" max="10771" width="11.42578125" style="2"/>
    <col min="10772" max="10772" width="8.5703125" style="2" customWidth="1"/>
    <col min="10773" max="10773" width="15.7109375" style="2" customWidth="1"/>
    <col min="10774" max="11008" width="11.42578125" style="2"/>
    <col min="11009" max="11009" width="26.7109375" style="2" customWidth="1"/>
    <col min="11010" max="11010" width="3.140625" style="2" customWidth="1"/>
    <col min="11011" max="11011" width="8.5703125" style="2" customWidth="1"/>
    <col min="11012" max="11012" width="7.7109375" style="2" customWidth="1"/>
    <col min="11013" max="11013" width="9.5703125" style="2" bestFit="1" customWidth="1"/>
    <col min="11014" max="11014" width="5.7109375" style="2" customWidth="1"/>
    <col min="11015" max="11015" width="9.5703125" style="2" bestFit="1" customWidth="1"/>
    <col min="11016" max="11016" width="5.7109375" style="2" customWidth="1"/>
    <col min="11017" max="11017" width="9.5703125" style="2" bestFit="1" customWidth="1"/>
    <col min="11018" max="11018" width="5.7109375" style="2" customWidth="1"/>
    <col min="11019" max="11019" width="9.5703125" style="2" bestFit="1" customWidth="1"/>
    <col min="11020" max="11020" width="5.7109375" style="2" customWidth="1"/>
    <col min="11021" max="11021" width="9.140625" style="2" customWidth="1"/>
    <col min="11022" max="11023" width="7" style="2" customWidth="1"/>
    <col min="11024" max="11024" width="11.42578125" style="2"/>
    <col min="11025" max="11025" width="11.28515625" style="2" customWidth="1"/>
    <col min="11026" max="11026" width="7" style="2" customWidth="1"/>
    <col min="11027" max="11027" width="11.42578125" style="2"/>
    <col min="11028" max="11028" width="8.5703125" style="2" customWidth="1"/>
    <col min="11029" max="11029" width="15.7109375" style="2" customWidth="1"/>
    <col min="11030" max="11264" width="11.42578125" style="2"/>
    <col min="11265" max="11265" width="26.7109375" style="2" customWidth="1"/>
    <col min="11266" max="11266" width="3.140625" style="2" customWidth="1"/>
    <col min="11267" max="11267" width="8.5703125" style="2" customWidth="1"/>
    <col min="11268" max="11268" width="7.7109375" style="2" customWidth="1"/>
    <col min="11269" max="11269" width="9.5703125" style="2" bestFit="1" customWidth="1"/>
    <col min="11270" max="11270" width="5.7109375" style="2" customWidth="1"/>
    <col min="11271" max="11271" width="9.5703125" style="2" bestFit="1" customWidth="1"/>
    <col min="11272" max="11272" width="5.7109375" style="2" customWidth="1"/>
    <col min="11273" max="11273" width="9.5703125" style="2" bestFit="1" customWidth="1"/>
    <col min="11274" max="11274" width="5.7109375" style="2" customWidth="1"/>
    <col min="11275" max="11275" width="9.5703125" style="2" bestFit="1" customWidth="1"/>
    <col min="11276" max="11276" width="5.7109375" style="2" customWidth="1"/>
    <col min="11277" max="11277" width="9.140625" style="2" customWidth="1"/>
    <col min="11278" max="11279" width="7" style="2" customWidth="1"/>
    <col min="11280" max="11280" width="11.42578125" style="2"/>
    <col min="11281" max="11281" width="11.28515625" style="2" customWidth="1"/>
    <col min="11282" max="11282" width="7" style="2" customWidth="1"/>
    <col min="11283" max="11283" width="11.42578125" style="2"/>
    <col min="11284" max="11284" width="8.5703125" style="2" customWidth="1"/>
    <col min="11285" max="11285" width="15.7109375" style="2" customWidth="1"/>
    <col min="11286" max="11520" width="11.42578125" style="2"/>
    <col min="11521" max="11521" width="26.7109375" style="2" customWidth="1"/>
    <col min="11522" max="11522" width="3.140625" style="2" customWidth="1"/>
    <col min="11523" max="11523" width="8.5703125" style="2" customWidth="1"/>
    <col min="11524" max="11524" width="7.7109375" style="2" customWidth="1"/>
    <col min="11525" max="11525" width="9.5703125" style="2" bestFit="1" customWidth="1"/>
    <col min="11526" max="11526" width="5.7109375" style="2" customWidth="1"/>
    <col min="11527" max="11527" width="9.5703125" style="2" bestFit="1" customWidth="1"/>
    <col min="11528" max="11528" width="5.7109375" style="2" customWidth="1"/>
    <col min="11529" max="11529" width="9.5703125" style="2" bestFit="1" customWidth="1"/>
    <col min="11530" max="11530" width="5.7109375" style="2" customWidth="1"/>
    <col min="11531" max="11531" width="9.5703125" style="2" bestFit="1" customWidth="1"/>
    <col min="11532" max="11532" width="5.7109375" style="2" customWidth="1"/>
    <col min="11533" max="11533" width="9.140625" style="2" customWidth="1"/>
    <col min="11534" max="11535" width="7" style="2" customWidth="1"/>
    <col min="11536" max="11536" width="11.42578125" style="2"/>
    <col min="11537" max="11537" width="11.28515625" style="2" customWidth="1"/>
    <col min="11538" max="11538" width="7" style="2" customWidth="1"/>
    <col min="11539" max="11539" width="11.42578125" style="2"/>
    <col min="11540" max="11540" width="8.5703125" style="2" customWidth="1"/>
    <col min="11541" max="11541" width="15.7109375" style="2" customWidth="1"/>
    <col min="11542" max="11776" width="11.42578125" style="2"/>
    <col min="11777" max="11777" width="26.7109375" style="2" customWidth="1"/>
    <col min="11778" max="11778" width="3.140625" style="2" customWidth="1"/>
    <col min="11779" max="11779" width="8.5703125" style="2" customWidth="1"/>
    <col min="11780" max="11780" width="7.7109375" style="2" customWidth="1"/>
    <col min="11781" max="11781" width="9.5703125" style="2" bestFit="1" customWidth="1"/>
    <col min="11782" max="11782" width="5.7109375" style="2" customWidth="1"/>
    <col min="11783" max="11783" width="9.5703125" style="2" bestFit="1" customWidth="1"/>
    <col min="11784" max="11784" width="5.7109375" style="2" customWidth="1"/>
    <col min="11785" max="11785" width="9.5703125" style="2" bestFit="1" customWidth="1"/>
    <col min="11786" max="11786" width="5.7109375" style="2" customWidth="1"/>
    <col min="11787" max="11787" width="9.5703125" style="2" bestFit="1" customWidth="1"/>
    <col min="11788" max="11788" width="5.7109375" style="2" customWidth="1"/>
    <col min="11789" max="11789" width="9.140625" style="2" customWidth="1"/>
    <col min="11790" max="11791" width="7" style="2" customWidth="1"/>
    <col min="11792" max="11792" width="11.42578125" style="2"/>
    <col min="11793" max="11793" width="11.28515625" style="2" customWidth="1"/>
    <col min="11794" max="11794" width="7" style="2" customWidth="1"/>
    <col min="11795" max="11795" width="11.42578125" style="2"/>
    <col min="11796" max="11796" width="8.5703125" style="2" customWidth="1"/>
    <col min="11797" max="11797" width="15.7109375" style="2" customWidth="1"/>
    <col min="11798" max="12032" width="11.42578125" style="2"/>
    <col min="12033" max="12033" width="26.7109375" style="2" customWidth="1"/>
    <col min="12034" max="12034" width="3.140625" style="2" customWidth="1"/>
    <col min="12035" max="12035" width="8.5703125" style="2" customWidth="1"/>
    <col min="12036" max="12036" width="7.7109375" style="2" customWidth="1"/>
    <col min="12037" max="12037" width="9.5703125" style="2" bestFit="1" customWidth="1"/>
    <col min="12038" max="12038" width="5.7109375" style="2" customWidth="1"/>
    <col min="12039" max="12039" width="9.5703125" style="2" bestFit="1" customWidth="1"/>
    <col min="12040" max="12040" width="5.7109375" style="2" customWidth="1"/>
    <col min="12041" max="12041" width="9.5703125" style="2" bestFit="1" customWidth="1"/>
    <col min="12042" max="12042" width="5.7109375" style="2" customWidth="1"/>
    <col min="12043" max="12043" width="9.5703125" style="2" bestFit="1" customWidth="1"/>
    <col min="12044" max="12044" width="5.7109375" style="2" customWidth="1"/>
    <col min="12045" max="12045" width="9.140625" style="2" customWidth="1"/>
    <col min="12046" max="12047" width="7" style="2" customWidth="1"/>
    <col min="12048" max="12048" width="11.42578125" style="2"/>
    <col min="12049" max="12049" width="11.28515625" style="2" customWidth="1"/>
    <col min="12050" max="12050" width="7" style="2" customWidth="1"/>
    <col min="12051" max="12051" width="11.42578125" style="2"/>
    <col min="12052" max="12052" width="8.5703125" style="2" customWidth="1"/>
    <col min="12053" max="12053" width="15.7109375" style="2" customWidth="1"/>
    <col min="12054" max="12288" width="11.42578125" style="2"/>
    <col min="12289" max="12289" width="26.7109375" style="2" customWidth="1"/>
    <col min="12290" max="12290" width="3.140625" style="2" customWidth="1"/>
    <col min="12291" max="12291" width="8.5703125" style="2" customWidth="1"/>
    <col min="12292" max="12292" width="7.7109375" style="2" customWidth="1"/>
    <col min="12293" max="12293" width="9.5703125" style="2" bestFit="1" customWidth="1"/>
    <col min="12294" max="12294" width="5.7109375" style="2" customWidth="1"/>
    <col min="12295" max="12295" width="9.5703125" style="2" bestFit="1" customWidth="1"/>
    <col min="12296" max="12296" width="5.7109375" style="2" customWidth="1"/>
    <col min="12297" max="12297" width="9.5703125" style="2" bestFit="1" customWidth="1"/>
    <col min="12298" max="12298" width="5.7109375" style="2" customWidth="1"/>
    <col min="12299" max="12299" width="9.5703125" style="2" bestFit="1" customWidth="1"/>
    <col min="12300" max="12300" width="5.7109375" style="2" customWidth="1"/>
    <col min="12301" max="12301" width="9.140625" style="2" customWidth="1"/>
    <col min="12302" max="12303" width="7" style="2" customWidth="1"/>
    <col min="12304" max="12304" width="11.42578125" style="2"/>
    <col min="12305" max="12305" width="11.28515625" style="2" customWidth="1"/>
    <col min="12306" max="12306" width="7" style="2" customWidth="1"/>
    <col min="12307" max="12307" width="11.42578125" style="2"/>
    <col min="12308" max="12308" width="8.5703125" style="2" customWidth="1"/>
    <col min="12309" max="12309" width="15.7109375" style="2" customWidth="1"/>
    <col min="12310" max="12544" width="11.42578125" style="2"/>
    <col min="12545" max="12545" width="26.7109375" style="2" customWidth="1"/>
    <col min="12546" max="12546" width="3.140625" style="2" customWidth="1"/>
    <col min="12547" max="12547" width="8.5703125" style="2" customWidth="1"/>
    <col min="12548" max="12548" width="7.7109375" style="2" customWidth="1"/>
    <col min="12549" max="12549" width="9.5703125" style="2" bestFit="1" customWidth="1"/>
    <col min="12550" max="12550" width="5.7109375" style="2" customWidth="1"/>
    <col min="12551" max="12551" width="9.5703125" style="2" bestFit="1" customWidth="1"/>
    <col min="12552" max="12552" width="5.7109375" style="2" customWidth="1"/>
    <col min="12553" max="12553" width="9.5703125" style="2" bestFit="1" customWidth="1"/>
    <col min="12554" max="12554" width="5.7109375" style="2" customWidth="1"/>
    <col min="12555" max="12555" width="9.5703125" style="2" bestFit="1" customWidth="1"/>
    <col min="12556" max="12556" width="5.7109375" style="2" customWidth="1"/>
    <col min="12557" max="12557" width="9.140625" style="2" customWidth="1"/>
    <col min="12558" max="12559" width="7" style="2" customWidth="1"/>
    <col min="12560" max="12560" width="11.42578125" style="2"/>
    <col min="12561" max="12561" width="11.28515625" style="2" customWidth="1"/>
    <col min="12562" max="12562" width="7" style="2" customWidth="1"/>
    <col min="12563" max="12563" width="11.42578125" style="2"/>
    <col min="12564" max="12564" width="8.5703125" style="2" customWidth="1"/>
    <col min="12565" max="12565" width="15.7109375" style="2" customWidth="1"/>
    <col min="12566" max="12800" width="11.42578125" style="2"/>
    <col min="12801" max="12801" width="26.7109375" style="2" customWidth="1"/>
    <col min="12802" max="12802" width="3.140625" style="2" customWidth="1"/>
    <col min="12803" max="12803" width="8.5703125" style="2" customWidth="1"/>
    <col min="12804" max="12804" width="7.7109375" style="2" customWidth="1"/>
    <col min="12805" max="12805" width="9.5703125" style="2" bestFit="1" customWidth="1"/>
    <col min="12806" max="12806" width="5.7109375" style="2" customWidth="1"/>
    <col min="12807" max="12807" width="9.5703125" style="2" bestFit="1" customWidth="1"/>
    <col min="12808" max="12808" width="5.7109375" style="2" customWidth="1"/>
    <col min="12809" max="12809" width="9.5703125" style="2" bestFit="1" customWidth="1"/>
    <col min="12810" max="12810" width="5.7109375" style="2" customWidth="1"/>
    <col min="12811" max="12811" width="9.5703125" style="2" bestFit="1" customWidth="1"/>
    <col min="12812" max="12812" width="5.7109375" style="2" customWidth="1"/>
    <col min="12813" max="12813" width="9.140625" style="2" customWidth="1"/>
    <col min="12814" max="12815" width="7" style="2" customWidth="1"/>
    <col min="12816" max="12816" width="11.42578125" style="2"/>
    <col min="12817" max="12817" width="11.28515625" style="2" customWidth="1"/>
    <col min="12818" max="12818" width="7" style="2" customWidth="1"/>
    <col min="12819" max="12819" width="11.42578125" style="2"/>
    <col min="12820" max="12820" width="8.5703125" style="2" customWidth="1"/>
    <col min="12821" max="12821" width="15.7109375" style="2" customWidth="1"/>
    <col min="12822" max="13056" width="11.42578125" style="2"/>
    <col min="13057" max="13057" width="26.7109375" style="2" customWidth="1"/>
    <col min="13058" max="13058" width="3.140625" style="2" customWidth="1"/>
    <col min="13059" max="13059" width="8.5703125" style="2" customWidth="1"/>
    <col min="13060" max="13060" width="7.7109375" style="2" customWidth="1"/>
    <col min="13061" max="13061" width="9.5703125" style="2" bestFit="1" customWidth="1"/>
    <col min="13062" max="13062" width="5.7109375" style="2" customWidth="1"/>
    <col min="13063" max="13063" width="9.5703125" style="2" bestFit="1" customWidth="1"/>
    <col min="13064" max="13064" width="5.7109375" style="2" customWidth="1"/>
    <col min="13065" max="13065" width="9.5703125" style="2" bestFit="1" customWidth="1"/>
    <col min="13066" max="13066" width="5.7109375" style="2" customWidth="1"/>
    <col min="13067" max="13067" width="9.5703125" style="2" bestFit="1" customWidth="1"/>
    <col min="13068" max="13068" width="5.7109375" style="2" customWidth="1"/>
    <col min="13069" max="13069" width="9.140625" style="2" customWidth="1"/>
    <col min="13070" max="13071" width="7" style="2" customWidth="1"/>
    <col min="13072" max="13072" width="11.42578125" style="2"/>
    <col min="13073" max="13073" width="11.28515625" style="2" customWidth="1"/>
    <col min="13074" max="13074" width="7" style="2" customWidth="1"/>
    <col min="13075" max="13075" width="11.42578125" style="2"/>
    <col min="13076" max="13076" width="8.5703125" style="2" customWidth="1"/>
    <col min="13077" max="13077" width="15.7109375" style="2" customWidth="1"/>
    <col min="13078" max="13312" width="11.42578125" style="2"/>
    <col min="13313" max="13313" width="26.7109375" style="2" customWidth="1"/>
    <col min="13314" max="13314" width="3.140625" style="2" customWidth="1"/>
    <col min="13315" max="13315" width="8.5703125" style="2" customWidth="1"/>
    <col min="13316" max="13316" width="7.7109375" style="2" customWidth="1"/>
    <col min="13317" max="13317" width="9.5703125" style="2" bestFit="1" customWidth="1"/>
    <col min="13318" max="13318" width="5.7109375" style="2" customWidth="1"/>
    <col min="13319" max="13319" width="9.5703125" style="2" bestFit="1" customWidth="1"/>
    <col min="13320" max="13320" width="5.7109375" style="2" customWidth="1"/>
    <col min="13321" max="13321" width="9.5703125" style="2" bestFit="1" customWidth="1"/>
    <col min="13322" max="13322" width="5.7109375" style="2" customWidth="1"/>
    <col min="13323" max="13323" width="9.5703125" style="2" bestFit="1" customWidth="1"/>
    <col min="13324" max="13324" width="5.7109375" style="2" customWidth="1"/>
    <col min="13325" max="13325" width="9.140625" style="2" customWidth="1"/>
    <col min="13326" max="13327" width="7" style="2" customWidth="1"/>
    <col min="13328" max="13328" width="11.42578125" style="2"/>
    <col min="13329" max="13329" width="11.28515625" style="2" customWidth="1"/>
    <col min="13330" max="13330" width="7" style="2" customWidth="1"/>
    <col min="13331" max="13331" width="11.42578125" style="2"/>
    <col min="13332" max="13332" width="8.5703125" style="2" customWidth="1"/>
    <col min="13333" max="13333" width="15.7109375" style="2" customWidth="1"/>
    <col min="13334" max="13568" width="11.42578125" style="2"/>
    <col min="13569" max="13569" width="26.7109375" style="2" customWidth="1"/>
    <col min="13570" max="13570" width="3.140625" style="2" customWidth="1"/>
    <col min="13571" max="13571" width="8.5703125" style="2" customWidth="1"/>
    <col min="13572" max="13572" width="7.7109375" style="2" customWidth="1"/>
    <col min="13573" max="13573" width="9.5703125" style="2" bestFit="1" customWidth="1"/>
    <col min="13574" max="13574" width="5.7109375" style="2" customWidth="1"/>
    <col min="13575" max="13575" width="9.5703125" style="2" bestFit="1" customWidth="1"/>
    <col min="13576" max="13576" width="5.7109375" style="2" customWidth="1"/>
    <col min="13577" max="13577" width="9.5703125" style="2" bestFit="1" customWidth="1"/>
    <col min="13578" max="13578" width="5.7109375" style="2" customWidth="1"/>
    <col min="13579" max="13579" width="9.5703125" style="2" bestFit="1" customWidth="1"/>
    <col min="13580" max="13580" width="5.7109375" style="2" customWidth="1"/>
    <col min="13581" max="13581" width="9.140625" style="2" customWidth="1"/>
    <col min="13582" max="13583" width="7" style="2" customWidth="1"/>
    <col min="13584" max="13584" width="11.42578125" style="2"/>
    <col min="13585" max="13585" width="11.28515625" style="2" customWidth="1"/>
    <col min="13586" max="13586" width="7" style="2" customWidth="1"/>
    <col min="13587" max="13587" width="11.42578125" style="2"/>
    <col min="13588" max="13588" width="8.5703125" style="2" customWidth="1"/>
    <col min="13589" max="13589" width="15.7109375" style="2" customWidth="1"/>
    <col min="13590" max="13824" width="11.42578125" style="2"/>
    <col min="13825" max="13825" width="26.7109375" style="2" customWidth="1"/>
    <col min="13826" max="13826" width="3.140625" style="2" customWidth="1"/>
    <col min="13827" max="13827" width="8.5703125" style="2" customWidth="1"/>
    <col min="13828" max="13828" width="7.7109375" style="2" customWidth="1"/>
    <col min="13829" max="13829" width="9.5703125" style="2" bestFit="1" customWidth="1"/>
    <col min="13830" max="13830" width="5.7109375" style="2" customWidth="1"/>
    <col min="13831" max="13831" width="9.5703125" style="2" bestFit="1" customWidth="1"/>
    <col min="13832" max="13832" width="5.7109375" style="2" customWidth="1"/>
    <col min="13833" max="13833" width="9.5703125" style="2" bestFit="1" customWidth="1"/>
    <col min="13834" max="13834" width="5.7109375" style="2" customWidth="1"/>
    <col min="13835" max="13835" width="9.5703125" style="2" bestFit="1" customWidth="1"/>
    <col min="13836" max="13836" width="5.7109375" style="2" customWidth="1"/>
    <col min="13837" max="13837" width="9.140625" style="2" customWidth="1"/>
    <col min="13838" max="13839" width="7" style="2" customWidth="1"/>
    <col min="13840" max="13840" width="11.42578125" style="2"/>
    <col min="13841" max="13841" width="11.28515625" style="2" customWidth="1"/>
    <col min="13842" max="13842" width="7" style="2" customWidth="1"/>
    <col min="13843" max="13843" width="11.42578125" style="2"/>
    <col min="13844" max="13844" width="8.5703125" style="2" customWidth="1"/>
    <col min="13845" max="13845" width="15.7109375" style="2" customWidth="1"/>
    <col min="13846" max="14080" width="11.42578125" style="2"/>
    <col min="14081" max="14081" width="26.7109375" style="2" customWidth="1"/>
    <col min="14082" max="14082" width="3.140625" style="2" customWidth="1"/>
    <col min="14083" max="14083" width="8.5703125" style="2" customWidth="1"/>
    <col min="14084" max="14084" width="7.7109375" style="2" customWidth="1"/>
    <col min="14085" max="14085" width="9.5703125" style="2" bestFit="1" customWidth="1"/>
    <col min="14086" max="14086" width="5.7109375" style="2" customWidth="1"/>
    <col min="14087" max="14087" width="9.5703125" style="2" bestFit="1" customWidth="1"/>
    <col min="14088" max="14088" width="5.7109375" style="2" customWidth="1"/>
    <col min="14089" max="14089" width="9.5703125" style="2" bestFit="1" customWidth="1"/>
    <col min="14090" max="14090" width="5.7109375" style="2" customWidth="1"/>
    <col min="14091" max="14091" width="9.5703125" style="2" bestFit="1" customWidth="1"/>
    <col min="14092" max="14092" width="5.7109375" style="2" customWidth="1"/>
    <col min="14093" max="14093" width="9.140625" style="2" customWidth="1"/>
    <col min="14094" max="14095" width="7" style="2" customWidth="1"/>
    <col min="14096" max="14096" width="11.42578125" style="2"/>
    <col min="14097" max="14097" width="11.28515625" style="2" customWidth="1"/>
    <col min="14098" max="14098" width="7" style="2" customWidth="1"/>
    <col min="14099" max="14099" width="11.42578125" style="2"/>
    <col min="14100" max="14100" width="8.5703125" style="2" customWidth="1"/>
    <col min="14101" max="14101" width="15.7109375" style="2" customWidth="1"/>
    <col min="14102" max="14336" width="11.42578125" style="2"/>
    <col min="14337" max="14337" width="26.7109375" style="2" customWidth="1"/>
    <col min="14338" max="14338" width="3.140625" style="2" customWidth="1"/>
    <col min="14339" max="14339" width="8.5703125" style="2" customWidth="1"/>
    <col min="14340" max="14340" width="7.7109375" style="2" customWidth="1"/>
    <col min="14341" max="14341" width="9.5703125" style="2" bestFit="1" customWidth="1"/>
    <col min="14342" max="14342" width="5.7109375" style="2" customWidth="1"/>
    <col min="14343" max="14343" width="9.5703125" style="2" bestFit="1" customWidth="1"/>
    <col min="14344" max="14344" width="5.7109375" style="2" customWidth="1"/>
    <col min="14345" max="14345" width="9.5703125" style="2" bestFit="1" customWidth="1"/>
    <col min="14346" max="14346" width="5.7109375" style="2" customWidth="1"/>
    <col min="14347" max="14347" width="9.5703125" style="2" bestFit="1" customWidth="1"/>
    <col min="14348" max="14348" width="5.7109375" style="2" customWidth="1"/>
    <col min="14349" max="14349" width="9.140625" style="2" customWidth="1"/>
    <col min="14350" max="14351" width="7" style="2" customWidth="1"/>
    <col min="14352" max="14352" width="11.42578125" style="2"/>
    <col min="14353" max="14353" width="11.28515625" style="2" customWidth="1"/>
    <col min="14354" max="14354" width="7" style="2" customWidth="1"/>
    <col min="14355" max="14355" width="11.42578125" style="2"/>
    <col min="14356" max="14356" width="8.5703125" style="2" customWidth="1"/>
    <col min="14357" max="14357" width="15.7109375" style="2" customWidth="1"/>
    <col min="14358" max="14592" width="11.42578125" style="2"/>
    <col min="14593" max="14593" width="26.7109375" style="2" customWidth="1"/>
    <col min="14594" max="14594" width="3.140625" style="2" customWidth="1"/>
    <col min="14595" max="14595" width="8.5703125" style="2" customWidth="1"/>
    <col min="14596" max="14596" width="7.7109375" style="2" customWidth="1"/>
    <col min="14597" max="14597" width="9.5703125" style="2" bestFit="1" customWidth="1"/>
    <col min="14598" max="14598" width="5.7109375" style="2" customWidth="1"/>
    <col min="14599" max="14599" width="9.5703125" style="2" bestFit="1" customWidth="1"/>
    <col min="14600" max="14600" width="5.7109375" style="2" customWidth="1"/>
    <col min="14601" max="14601" width="9.5703125" style="2" bestFit="1" customWidth="1"/>
    <col min="14602" max="14602" width="5.7109375" style="2" customWidth="1"/>
    <col min="14603" max="14603" width="9.5703125" style="2" bestFit="1" customWidth="1"/>
    <col min="14604" max="14604" width="5.7109375" style="2" customWidth="1"/>
    <col min="14605" max="14605" width="9.140625" style="2" customWidth="1"/>
    <col min="14606" max="14607" width="7" style="2" customWidth="1"/>
    <col min="14608" max="14608" width="11.42578125" style="2"/>
    <col min="14609" max="14609" width="11.28515625" style="2" customWidth="1"/>
    <col min="14610" max="14610" width="7" style="2" customWidth="1"/>
    <col min="14611" max="14611" width="11.42578125" style="2"/>
    <col min="14612" max="14612" width="8.5703125" style="2" customWidth="1"/>
    <col min="14613" max="14613" width="15.7109375" style="2" customWidth="1"/>
    <col min="14614" max="14848" width="11.42578125" style="2"/>
    <col min="14849" max="14849" width="26.7109375" style="2" customWidth="1"/>
    <col min="14850" max="14850" width="3.140625" style="2" customWidth="1"/>
    <col min="14851" max="14851" width="8.5703125" style="2" customWidth="1"/>
    <col min="14852" max="14852" width="7.7109375" style="2" customWidth="1"/>
    <col min="14853" max="14853" width="9.5703125" style="2" bestFit="1" customWidth="1"/>
    <col min="14854" max="14854" width="5.7109375" style="2" customWidth="1"/>
    <col min="14855" max="14855" width="9.5703125" style="2" bestFit="1" customWidth="1"/>
    <col min="14856" max="14856" width="5.7109375" style="2" customWidth="1"/>
    <col min="14857" max="14857" width="9.5703125" style="2" bestFit="1" customWidth="1"/>
    <col min="14858" max="14858" width="5.7109375" style="2" customWidth="1"/>
    <col min="14859" max="14859" width="9.5703125" style="2" bestFit="1" customWidth="1"/>
    <col min="14860" max="14860" width="5.7109375" style="2" customWidth="1"/>
    <col min="14861" max="14861" width="9.140625" style="2" customWidth="1"/>
    <col min="14862" max="14863" width="7" style="2" customWidth="1"/>
    <col min="14864" max="14864" width="11.42578125" style="2"/>
    <col min="14865" max="14865" width="11.28515625" style="2" customWidth="1"/>
    <col min="14866" max="14866" width="7" style="2" customWidth="1"/>
    <col min="14867" max="14867" width="11.42578125" style="2"/>
    <col min="14868" max="14868" width="8.5703125" style="2" customWidth="1"/>
    <col min="14869" max="14869" width="15.7109375" style="2" customWidth="1"/>
    <col min="14870" max="15104" width="11.42578125" style="2"/>
    <col min="15105" max="15105" width="26.7109375" style="2" customWidth="1"/>
    <col min="15106" max="15106" width="3.140625" style="2" customWidth="1"/>
    <col min="15107" max="15107" width="8.5703125" style="2" customWidth="1"/>
    <col min="15108" max="15108" width="7.7109375" style="2" customWidth="1"/>
    <col min="15109" max="15109" width="9.5703125" style="2" bestFit="1" customWidth="1"/>
    <col min="15110" max="15110" width="5.7109375" style="2" customWidth="1"/>
    <col min="15111" max="15111" width="9.5703125" style="2" bestFit="1" customWidth="1"/>
    <col min="15112" max="15112" width="5.7109375" style="2" customWidth="1"/>
    <col min="15113" max="15113" width="9.5703125" style="2" bestFit="1" customWidth="1"/>
    <col min="15114" max="15114" width="5.7109375" style="2" customWidth="1"/>
    <col min="15115" max="15115" width="9.5703125" style="2" bestFit="1" customWidth="1"/>
    <col min="15116" max="15116" width="5.7109375" style="2" customWidth="1"/>
    <col min="15117" max="15117" width="9.140625" style="2" customWidth="1"/>
    <col min="15118" max="15119" width="7" style="2" customWidth="1"/>
    <col min="15120" max="15120" width="11.42578125" style="2"/>
    <col min="15121" max="15121" width="11.28515625" style="2" customWidth="1"/>
    <col min="15122" max="15122" width="7" style="2" customWidth="1"/>
    <col min="15123" max="15123" width="11.42578125" style="2"/>
    <col min="15124" max="15124" width="8.5703125" style="2" customWidth="1"/>
    <col min="15125" max="15125" width="15.7109375" style="2" customWidth="1"/>
    <col min="15126" max="15360" width="11.42578125" style="2"/>
    <col min="15361" max="15361" width="26.7109375" style="2" customWidth="1"/>
    <col min="15362" max="15362" width="3.140625" style="2" customWidth="1"/>
    <col min="15363" max="15363" width="8.5703125" style="2" customWidth="1"/>
    <col min="15364" max="15364" width="7.7109375" style="2" customWidth="1"/>
    <col min="15365" max="15365" width="9.5703125" style="2" bestFit="1" customWidth="1"/>
    <col min="15366" max="15366" width="5.7109375" style="2" customWidth="1"/>
    <col min="15367" max="15367" width="9.5703125" style="2" bestFit="1" customWidth="1"/>
    <col min="15368" max="15368" width="5.7109375" style="2" customWidth="1"/>
    <col min="15369" max="15369" width="9.5703125" style="2" bestFit="1" customWidth="1"/>
    <col min="15370" max="15370" width="5.7109375" style="2" customWidth="1"/>
    <col min="15371" max="15371" width="9.5703125" style="2" bestFit="1" customWidth="1"/>
    <col min="15372" max="15372" width="5.7109375" style="2" customWidth="1"/>
    <col min="15373" max="15373" width="9.140625" style="2" customWidth="1"/>
    <col min="15374" max="15375" width="7" style="2" customWidth="1"/>
    <col min="15376" max="15376" width="11.42578125" style="2"/>
    <col min="15377" max="15377" width="11.28515625" style="2" customWidth="1"/>
    <col min="15378" max="15378" width="7" style="2" customWidth="1"/>
    <col min="15379" max="15379" width="11.42578125" style="2"/>
    <col min="15380" max="15380" width="8.5703125" style="2" customWidth="1"/>
    <col min="15381" max="15381" width="15.7109375" style="2" customWidth="1"/>
    <col min="15382" max="15616" width="11.42578125" style="2"/>
    <col min="15617" max="15617" width="26.7109375" style="2" customWidth="1"/>
    <col min="15618" max="15618" width="3.140625" style="2" customWidth="1"/>
    <col min="15619" max="15619" width="8.5703125" style="2" customWidth="1"/>
    <col min="15620" max="15620" width="7.7109375" style="2" customWidth="1"/>
    <col min="15621" max="15621" width="9.5703125" style="2" bestFit="1" customWidth="1"/>
    <col min="15622" max="15622" width="5.7109375" style="2" customWidth="1"/>
    <col min="15623" max="15623" width="9.5703125" style="2" bestFit="1" customWidth="1"/>
    <col min="15624" max="15624" width="5.7109375" style="2" customWidth="1"/>
    <col min="15625" max="15625" width="9.5703125" style="2" bestFit="1" customWidth="1"/>
    <col min="15626" max="15626" width="5.7109375" style="2" customWidth="1"/>
    <col min="15627" max="15627" width="9.5703125" style="2" bestFit="1" customWidth="1"/>
    <col min="15628" max="15628" width="5.7109375" style="2" customWidth="1"/>
    <col min="15629" max="15629" width="9.140625" style="2" customWidth="1"/>
    <col min="15630" max="15631" width="7" style="2" customWidth="1"/>
    <col min="15632" max="15632" width="11.42578125" style="2"/>
    <col min="15633" max="15633" width="11.28515625" style="2" customWidth="1"/>
    <col min="15634" max="15634" width="7" style="2" customWidth="1"/>
    <col min="15635" max="15635" width="11.42578125" style="2"/>
    <col min="15636" max="15636" width="8.5703125" style="2" customWidth="1"/>
    <col min="15637" max="15637" width="15.7109375" style="2" customWidth="1"/>
    <col min="15638" max="15872" width="11.42578125" style="2"/>
    <col min="15873" max="15873" width="26.7109375" style="2" customWidth="1"/>
    <col min="15874" max="15874" width="3.140625" style="2" customWidth="1"/>
    <col min="15875" max="15875" width="8.5703125" style="2" customWidth="1"/>
    <col min="15876" max="15876" width="7.7109375" style="2" customWidth="1"/>
    <col min="15877" max="15877" width="9.5703125" style="2" bestFit="1" customWidth="1"/>
    <col min="15878" max="15878" width="5.7109375" style="2" customWidth="1"/>
    <col min="15879" max="15879" width="9.5703125" style="2" bestFit="1" customWidth="1"/>
    <col min="15880" max="15880" width="5.7109375" style="2" customWidth="1"/>
    <col min="15881" max="15881" width="9.5703125" style="2" bestFit="1" customWidth="1"/>
    <col min="15882" max="15882" width="5.7109375" style="2" customWidth="1"/>
    <col min="15883" max="15883" width="9.5703125" style="2" bestFit="1" customWidth="1"/>
    <col min="15884" max="15884" width="5.7109375" style="2" customWidth="1"/>
    <col min="15885" max="15885" width="9.140625" style="2" customWidth="1"/>
    <col min="15886" max="15887" width="7" style="2" customWidth="1"/>
    <col min="15888" max="15888" width="11.42578125" style="2"/>
    <col min="15889" max="15889" width="11.28515625" style="2" customWidth="1"/>
    <col min="15890" max="15890" width="7" style="2" customWidth="1"/>
    <col min="15891" max="15891" width="11.42578125" style="2"/>
    <col min="15892" max="15892" width="8.5703125" style="2" customWidth="1"/>
    <col min="15893" max="15893" width="15.7109375" style="2" customWidth="1"/>
    <col min="15894" max="16128" width="11.42578125" style="2"/>
    <col min="16129" max="16129" width="26.7109375" style="2" customWidth="1"/>
    <col min="16130" max="16130" width="3.140625" style="2" customWidth="1"/>
    <col min="16131" max="16131" width="8.5703125" style="2" customWidth="1"/>
    <col min="16132" max="16132" width="7.7109375" style="2" customWidth="1"/>
    <col min="16133" max="16133" width="9.5703125" style="2" bestFit="1" customWidth="1"/>
    <col min="16134" max="16134" width="5.7109375" style="2" customWidth="1"/>
    <col min="16135" max="16135" width="9.5703125" style="2" bestFit="1" customWidth="1"/>
    <col min="16136" max="16136" width="5.7109375" style="2" customWidth="1"/>
    <col min="16137" max="16137" width="9.5703125" style="2" bestFit="1" customWidth="1"/>
    <col min="16138" max="16138" width="5.7109375" style="2" customWidth="1"/>
    <col min="16139" max="16139" width="9.5703125" style="2" bestFit="1" customWidth="1"/>
    <col min="16140" max="16140" width="5.7109375" style="2" customWidth="1"/>
    <col min="16141" max="16141" width="9.140625" style="2" customWidth="1"/>
    <col min="16142" max="16143" width="7" style="2" customWidth="1"/>
    <col min="16144" max="16144" width="11.42578125" style="2"/>
    <col min="16145" max="16145" width="11.28515625" style="2" customWidth="1"/>
    <col min="16146" max="16146" width="7" style="2" customWidth="1"/>
    <col min="16147" max="16147" width="11.42578125" style="2"/>
    <col min="16148" max="16148" width="8.5703125" style="2" customWidth="1"/>
    <col min="16149" max="16149" width="15.7109375" style="2" customWidth="1"/>
    <col min="16150" max="16384" width="11.42578125" style="2"/>
  </cols>
  <sheetData>
    <row r="1" spans="1:18" ht="18" customHeight="1">
      <c r="A1" s="347" t="s">
        <v>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</row>
    <row r="2" spans="1:18" ht="15.75" customHeight="1">
      <c r="A2" s="212" t="s">
        <v>48</v>
      </c>
      <c r="B2" s="3"/>
      <c r="C2" s="3"/>
      <c r="D2" s="349" t="s">
        <v>57</v>
      </c>
      <c r="E2" s="350"/>
      <c r="F2" s="349" t="s">
        <v>57</v>
      </c>
      <c r="G2" s="350"/>
      <c r="H2" s="349" t="s">
        <v>57</v>
      </c>
      <c r="I2" s="350"/>
      <c r="J2" s="349" t="s">
        <v>57</v>
      </c>
      <c r="K2" s="350"/>
      <c r="L2" s="349" t="s">
        <v>57</v>
      </c>
      <c r="M2" s="350"/>
      <c r="N2" s="349" t="s">
        <v>57</v>
      </c>
      <c r="O2" s="351"/>
      <c r="P2" s="261">
        <v>2018</v>
      </c>
      <c r="Q2" s="262"/>
      <c r="R2" s="4"/>
    </row>
    <row r="3" spans="1:18" s="215" customFormat="1" ht="15.75" customHeight="1">
      <c r="A3" s="213"/>
      <c r="B3" s="211"/>
      <c r="C3" s="211"/>
      <c r="D3" s="328" t="s">
        <v>111</v>
      </c>
      <c r="E3" s="329"/>
      <c r="F3" s="328" t="s">
        <v>62</v>
      </c>
      <c r="G3" s="329"/>
      <c r="H3" s="328" t="s">
        <v>70</v>
      </c>
      <c r="I3" s="329"/>
      <c r="J3" s="328" t="s">
        <v>112</v>
      </c>
      <c r="K3" s="329"/>
      <c r="L3" s="328" t="s">
        <v>72</v>
      </c>
      <c r="M3" s="329"/>
      <c r="N3" s="328"/>
      <c r="O3" s="348"/>
      <c r="P3" s="263"/>
      <c r="Q3" s="264"/>
      <c r="R3" s="214"/>
    </row>
    <row r="4" spans="1:18" ht="18">
      <c r="A4" s="8"/>
      <c r="B4" s="5"/>
      <c r="C4" s="6"/>
      <c r="D4" s="191" t="s">
        <v>1</v>
      </c>
      <c r="E4" s="191" t="s">
        <v>2</v>
      </c>
      <c r="F4" s="9" t="s">
        <v>3</v>
      </c>
      <c r="G4" s="191" t="s">
        <v>2</v>
      </c>
      <c r="H4" s="9" t="s">
        <v>1</v>
      </c>
      <c r="I4" s="191" t="s">
        <v>2</v>
      </c>
      <c r="J4" s="9" t="s">
        <v>1</v>
      </c>
      <c r="K4" s="191" t="s">
        <v>2</v>
      </c>
      <c r="L4" s="9" t="s">
        <v>1</v>
      </c>
      <c r="M4" s="191" t="s">
        <v>2</v>
      </c>
      <c r="N4" s="9" t="s">
        <v>1</v>
      </c>
      <c r="O4" s="191" t="s">
        <v>2</v>
      </c>
      <c r="P4" s="10" t="s">
        <v>1</v>
      </c>
      <c r="Q4" s="10" t="s">
        <v>4</v>
      </c>
      <c r="R4" s="7"/>
    </row>
    <row r="5" spans="1:18">
      <c r="A5" s="11" t="s">
        <v>5</v>
      </c>
      <c r="B5" s="12" t="s">
        <v>6</v>
      </c>
      <c r="C5" s="13">
        <v>50</v>
      </c>
      <c r="D5" s="14">
        <v>146</v>
      </c>
      <c r="E5" s="128">
        <f>SUM(C5*D5)</f>
        <v>7300</v>
      </c>
      <c r="F5" s="14">
        <v>71</v>
      </c>
      <c r="G5" s="128">
        <f>SUM(F5*C5)</f>
        <v>3550</v>
      </c>
      <c r="H5" s="14">
        <v>118</v>
      </c>
      <c r="I5" s="128">
        <f>SUM(H5)*C5</f>
        <v>5900</v>
      </c>
      <c r="J5" s="14">
        <v>144</v>
      </c>
      <c r="K5" s="128">
        <f>SUM(J5)*C5</f>
        <v>7200</v>
      </c>
      <c r="L5" s="185">
        <v>47</v>
      </c>
      <c r="M5" s="128">
        <f>SUM(L5)*C5</f>
        <v>2350</v>
      </c>
      <c r="N5" s="14"/>
      <c r="O5" s="147">
        <f>SUM(N5)*C5</f>
        <v>0</v>
      </c>
      <c r="P5" s="15">
        <f t="shared" ref="P5:Q22" si="0">SUM(D5+F5+H5+J5+L5+N5)</f>
        <v>526</v>
      </c>
      <c r="Q5" s="137">
        <f t="shared" si="0"/>
        <v>26300</v>
      </c>
      <c r="R5" s="7"/>
    </row>
    <row r="6" spans="1:18">
      <c r="A6" s="11" t="s">
        <v>7</v>
      </c>
      <c r="B6" s="12" t="s">
        <v>6</v>
      </c>
      <c r="C6" s="13">
        <v>25</v>
      </c>
      <c r="D6" s="16">
        <v>209</v>
      </c>
      <c r="E6" s="128">
        <f t="shared" ref="E6:E15" si="1">SUM(C6*D6)</f>
        <v>5225</v>
      </c>
      <c r="F6" s="16">
        <v>56</v>
      </c>
      <c r="G6" s="128">
        <f t="shared" ref="G6:G15" si="2">SUM(F6*C6)</f>
        <v>1400</v>
      </c>
      <c r="H6" s="16">
        <v>181</v>
      </c>
      <c r="I6" s="128">
        <f t="shared" ref="I6:I15" si="3">SUM(H6)*C6</f>
        <v>4525</v>
      </c>
      <c r="J6" s="16">
        <v>344</v>
      </c>
      <c r="K6" s="128">
        <f t="shared" ref="K6:K15" si="4">SUM(J6)*C6</f>
        <v>8600</v>
      </c>
      <c r="L6" s="186">
        <v>75</v>
      </c>
      <c r="M6" s="128">
        <f t="shared" ref="M6:M15" si="5">SUM(L6)*C6</f>
        <v>1875</v>
      </c>
      <c r="N6" s="16"/>
      <c r="O6" s="147">
        <f t="shared" ref="O6:O13" si="6">SUM(N6)*C6</f>
        <v>0</v>
      </c>
      <c r="P6" s="18">
        <f t="shared" si="0"/>
        <v>865</v>
      </c>
      <c r="Q6" s="137">
        <f t="shared" si="0"/>
        <v>21625</v>
      </c>
      <c r="R6" s="7"/>
    </row>
    <row r="7" spans="1:18">
      <c r="A7" s="11" t="s">
        <v>8</v>
      </c>
      <c r="B7" s="12"/>
      <c r="C7" s="13"/>
      <c r="D7" s="16">
        <v>345</v>
      </c>
      <c r="E7" s="128"/>
      <c r="F7" s="16">
        <v>279</v>
      </c>
      <c r="G7" s="128"/>
      <c r="H7" s="16">
        <v>416</v>
      </c>
      <c r="I7" s="128"/>
      <c r="J7" s="16">
        <v>321</v>
      </c>
      <c r="K7" s="128"/>
      <c r="L7" s="186">
        <v>377</v>
      </c>
      <c r="M7" s="128"/>
      <c r="N7" s="16"/>
      <c r="O7" s="147"/>
      <c r="P7" s="18">
        <f>SUM(D7+F7+H7+J7+L7+N7)</f>
        <v>1738</v>
      </c>
      <c r="Q7" s="137">
        <f>SUM(E7+G7+I7+K7+M7+O7)</f>
        <v>0</v>
      </c>
      <c r="R7" s="7"/>
    </row>
    <row r="8" spans="1:18">
      <c r="A8" s="11" t="s">
        <v>9</v>
      </c>
      <c r="B8" s="12" t="s">
        <v>6</v>
      </c>
      <c r="C8" s="13">
        <v>30</v>
      </c>
      <c r="D8" s="16">
        <v>3</v>
      </c>
      <c r="E8" s="128">
        <f t="shared" si="1"/>
        <v>90</v>
      </c>
      <c r="F8" s="16">
        <v>1</v>
      </c>
      <c r="G8" s="128">
        <f t="shared" si="2"/>
        <v>30</v>
      </c>
      <c r="H8" s="16">
        <v>7</v>
      </c>
      <c r="I8" s="128">
        <f t="shared" si="3"/>
        <v>210</v>
      </c>
      <c r="J8" s="16">
        <v>2</v>
      </c>
      <c r="K8" s="128">
        <f t="shared" si="4"/>
        <v>60</v>
      </c>
      <c r="L8" s="186"/>
      <c r="M8" s="128">
        <f t="shared" si="5"/>
        <v>0</v>
      </c>
      <c r="N8" s="16"/>
      <c r="O8" s="147">
        <f t="shared" si="6"/>
        <v>0</v>
      </c>
      <c r="P8" s="19">
        <f t="shared" si="0"/>
        <v>13</v>
      </c>
      <c r="Q8" s="138">
        <f t="shared" si="0"/>
        <v>390</v>
      </c>
      <c r="R8" s="7"/>
    </row>
    <row r="9" spans="1:18">
      <c r="A9" s="11" t="s">
        <v>9</v>
      </c>
      <c r="B9" s="12" t="s">
        <v>6</v>
      </c>
      <c r="C9" s="13">
        <v>15</v>
      </c>
      <c r="D9" s="16">
        <v>1</v>
      </c>
      <c r="E9" s="128">
        <f t="shared" si="1"/>
        <v>15</v>
      </c>
      <c r="F9" s="16">
        <v>1</v>
      </c>
      <c r="G9" s="128">
        <f t="shared" si="2"/>
        <v>15</v>
      </c>
      <c r="H9" s="16">
        <v>54</v>
      </c>
      <c r="I9" s="128">
        <f t="shared" si="3"/>
        <v>810</v>
      </c>
      <c r="J9" s="16">
        <v>2</v>
      </c>
      <c r="K9" s="128">
        <f t="shared" si="4"/>
        <v>30</v>
      </c>
      <c r="L9" s="186"/>
      <c r="M9" s="128">
        <f t="shared" si="5"/>
        <v>0</v>
      </c>
      <c r="N9" s="16"/>
      <c r="O9" s="147">
        <f t="shared" si="6"/>
        <v>0</v>
      </c>
      <c r="P9" s="19">
        <f>SUM(D9+F9+H9+J9+L9+N9)</f>
        <v>58</v>
      </c>
      <c r="Q9" s="138">
        <f>SUM(E9+G9+I9+K9+M9+O9)</f>
        <v>870</v>
      </c>
      <c r="R9" s="7"/>
    </row>
    <row r="10" spans="1:18">
      <c r="A10" s="218" t="s">
        <v>10</v>
      </c>
      <c r="B10" s="219" t="s">
        <v>6</v>
      </c>
      <c r="C10" s="220">
        <v>20</v>
      </c>
      <c r="D10" s="221">
        <v>13</v>
      </c>
      <c r="E10" s="222">
        <f t="shared" si="1"/>
        <v>260</v>
      </c>
      <c r="F10" s="221">
        <v>1</v>
      </c>
      <c r="G10" s="222">
        <f t="shared" si="2"/>
        <v>20</v>
      </c>
      <c r="H10" s="221">
        <v>8</v>
      </c>
      <c r="I10" s="222">
        <f t="shared" si="3"/>
        <v>160</v>
      </c>
      <c r="J10" s="221">
        <v>9</v>
      </c>
      <c r="K10" s="222">
        <f t="shared" si="4"/>
        <v>180</v>
      </c>
      <c r="L10" s="221">
        <v>1</v>
      </c>
      <c r="M10" s="222">
        <f t="shared" si="5"/>
        <v>20</v>
      </c>
      <c r="N10" s="221"/>
      <c r="O10" s="223">
        <f t="shared" si="6"/>
        <v>0</v>
      </c>
      <c r="P10" s="224">
        <f t="shared" si="0"/>
        <v>32</v>
      </c>
      <c r="Q10" s="225">
        <f t="shared" si="0"/>
        <v>640</v>
      </c>
      <c r="R10" s="7"/>
    </row>
    <row r="11" spans="1:18">
      <c r="A11" s="218" t="s">
        <v>10</v>
      </c>
      <c r="B11" s="219" t="s">
        <v>6</v>
      </c>
      <c r="C11" s="228">
        <v>10</v>
      </c>
      <c r="D11" s="221">
        <v>18</v>
      </c>
      <c r="E11" s="222">
        <f t="shared" si="1"/>
        <v>180</v>
      </c>
      <c r="F11" s="221">
        <v>27</v>
      </c>
      <c r="G11" s="222">
        <f t="shared" si="2"/>
        <v>270</v>
      </c>
      <c r="H11" s="221">
        <v>34</v>
      </c>
      <c r="I11" s="222">
        <f t="shared" si="3"/>
        <v>340</v>
      </c>
      <c r="J11" s="221">
        <v>32</v>
      </c>
      <c r="K11" s="222">
        <f t="shared" si="4"/>
        <v>320</v>
      </c>
      <c r="L11" s="221">
        <v>1</v>
      </c>
      <c r="M11" s="222">
        <f t="shared" si="5"/>
        <v>10</v>
      </c>
      <c r="N11" s="221"/>
      <c r="O11" s="223">
        <f t="shared" si="6"/>
        <v>0</v>
      </c>
      <c r="P11" s="224">
        <f t="shared" si="0"/>
        <v>112</v>
      </c>
      <c r="Q11" s="225">
        <f t="shared" si="0"/>
        <v>1120</v>
      </c>
      <c r="R11" s="7"/>
    </row>
    <row r="12" spans="1:18">
      <c r="A12" s="11" t="s">
        <v>11</v>
      </c>
      <c r="B12" s="12" t="s">
        <v>6</v>
      </c>
      <c r="C12" s="13">
        <v>20</v>
      </c>
      <c r="D12" s="16">
        <v>114</v>
      </c>
      <c r="E12" s="128">
        <f t="shared" si="1"/>
        <v>2280</v>
      </c>
      <c r="F12" s="16">
        <v>165</v>
      </c>
      <c r="G12" s="128">
        <f t="shared" si="2"/>
        <v>3300</v>
      </c>
      <c r="H12" s="16">
        <v>167</v>
      </c>
      <c r="I12" s="128">
        <f t="shared" si="3"/>
        <v>3340</v>
      </c>
      <c r="J12" s="16">
        <v>179</v>
      </c>
      <c r="K12" s="128">
        <f t="shared" si="4"/>
        <v>3580</v>
      </c>
      <c r="L12" s="186">
        <v>65</v>
      </c>
      <c r="M12" s="128">
        <f t="shared" si="5"/>
        <v>1300</v>
      </c>
      <c r="N12" s="16"/>
      <c r="O12" s="147">
        <f t="shared" si="6"/>
        <v>0</v>
      </c>
      <c r="P12" s="19">
        <f t="shared" si="0"/>
        <v>690</v>
      </c>
      <c r="Q12" s="138">
        <f t="shared" si="0"/>
        <v>13800</v>
      </c>
      <c r="R12" s="7"/>
    </row>
    <row r="13" spans="1:18">
      <c r="A13" s="11" t="s">
        <v>11</v>
      </c>
      <c r="B13" s="12" t="s">
        <v>6</v>
      </c>
      <c r="C13" s="20">
        <v>10</v>
      </c>
      <c r="D13" s="16">
        <v>173</v>
      </c>
      <c r="E13" s="128">
        <f t="shared" si="1"/>
        <v>1730</v>
      </c>
      <c r="F13" s="16">
        <v>157</v>
      </c>
      <c r="G13" s="128">
        <f t="shared" si="2"/>
        <v>1570</v>
      </c>
      <c r="H13" s="16">
        <v>169</v>
      </c>
      <c r="I13" s="128">
        <f t="shared" si="3"/>
        <v>1690</v>
      </c>
      <c r="J13" s="16">
        <v>252</v>
      </c>
      <c r="K13" s="128">
        <f t="shared" si="4"/>
        <v>2520</v>
      </c>
      <c r="L13" s="186">
        <v>55</v>
      </c>
      <c r="M13" s="128">
        <f t="shared" si="5"/>
        <v>550</v>
      </c>
      <c r="N13" s="16"/>
      <c r="O13" s="147">
        <f t="shared" si="6"/>
        <v>0</v>
      </c>
      <c r="P13" s="19">
        <f t="shared" si="0"/>
        <v>806</v>
      </c>
      <c r="Q13" s="138">
        <f t="shared" si="0"/>
        <v>8060</v>
      </c>
      <c r="R13" s="7"/>
    </row>
    <row r="14" spans="1:18">
      <c r="A14" s="11" t="s">
        <v>12</v>
      </c>
      <c r="B14" s="12" t="s">
        <v>6</v>
      </c>
      <c r="C14" s="13">
        <v>25</v>
      </c>
      <c r="D14" s="16">
        <v>45</v>
      </c>
      <c r="E14" s="128">
        <f t="shared" si="1"/>
        <v>1125</v>
      </c>
      <c r="F14" s="16">
        <v>35</v>
      </c>
      <c r="G14" s="129">
        <f t="shared" si="2"/>
        <v>875</v>
      </c>
      <c r="H14" s="16">
        <v>55</v>
      </c>
      <c r="I14" s="129">
        <f t="shared" si="3"/>
        <v>1375</v>
      </c>
      <c r="J14" s="16">
        <v>25</v>
      </c>
      <c r="K14" s="129">
        <f t="shared" si="4"/>
        <v>625</v>
      </c>
      <c r="L14" s="186">
        <v>30</v>
      </c>
      <c r="M14" s="129">
        <f t="shared" si="5"/>
        <v>750</v>
      </c>
      <c r="N14" s="16"/>
      <c r="O14" s="135"/>
      <c r="P14" s="19">
        <f t="shared" si="0"/>
        <v>190</v>
      </c>
      <c r="Q14" s="138">
        <f t="shared" si="0"/>
        <v>4750</v>
      </c>
      <c r="R14" s="7"/>
    </row>
    <row r="15" spans="1:18">
      <c r="A15" s="11" t="s">
        <v>13</v>
      </c>
      <c r="B15" s="21" t="s">
        <v>6</v>
      </c>
      <c r="C15" s="22">
        <v>0</v>
      </c>
      <c r="D15" s="23">
        <v>27</v>
      </c>
      <c r="E15" s="129">
        <f t="shared" si="1"/>
        <v>0</v>
      </c>
      <c r="F15" s="23">
        <v>6</v>
      </c>
      <c r="G15" s="133">
        <f t="shared" si="2"/>
        <v>0</v>
      </c>
      <c r="H15" s="23">
        <v>22</v>
      </c>
      <c r="I15" s="133">
        <f t="shared" si="3"/>
        <v>0</v>
      </c>
      <c r="J15" s="23">
        <v>32</v>
      </c>
      <c r="K15" s="133">
        <f t="shared" si="4"/>
        <v>0</v>
      </c>
      <c r="L15" s="23">
        <v>7</v>
      </c>
      <c r="M15" s="133">
        <f t="shared" si="5"/>
        <v>0</v>
      </c>
      <c r="N15" s="23"/>
      <c r="O15" s="135"/>
      <c r="P15" s="24">
        <f>SUM(D15+F15+H15+J15+L15+N15)</f>
        <v>94</v>
      </c>
      <c r="Q15" s="138">
        <f t="shared" si="0"/>
        <v>0</v>
      </c>
      <c r="R15" s="7"/>
    </row>
    <row r="16" spans="1:18">
      <c r="A16" s="11" t="s">
        <v>14</v>
      </c>
      <c r="B16" s="29"/>
      <c r="C16" s="29"/>
      <c r="D16" s="23">
        <v>478</v>
      </c>
      <c r="E16" s="130"/>
      <c r="F16" s="14">
        <v>730</v>
      </c>
      <c r="G16" s="134"/>
      <c r="H16" s="27">
        <v>567</v>
      </c>
      <c r="I16" s="134"/>
      <c r="J16" s="27">
        <v>675</v>
      </c>
      <c r="K16" s="134"/>
      <c r="L16" s="27"/>
      <c r="M16" s="134"/>
      <c r="N16" s="23"/>
      <c r="O16" s="136"/>
      <c r="P16" s="24">
        <f>SUM(D16+F16+H16+J16+L16+N16)</f>
        <v>2450</v>
      </c>
      <c r="Q16" s="139">
        <f t="shared" si="0"/>
        <v>0</v>
      </c>
      <c r="R16" s="7"/>
    </row>
    <row r="17" spans="1:21">
      <c r="A17" s="124" t="s">
        <v>43</v>
      </c>
      <c r="B17" s="125"/>
      <c r="C17" s="125"/>
      <c r="D17" s="126">
        <f>SUM(D5:D16)</f>
        <v>1572</v>
      </c>
      <c r="E17" s="131">
        <f t="shared" ref="E17:O17" si="7">SUM(E5:E16)</f>
        <v>18205</v>
      </c>
      <c r="F17" s="126">
        <f t="shared" si="7"/>
        <v>1529</v>
      </c>
      <c r="G17" s="131">
        <f t="shared" si="7"/>
        <v>11030</v>
      </c>
      <c r="H17" s="126">
        <f t="shared" si="7"/>
        <v>1798</v>
      </c>
      <c r="I17" s="131">
        <f t="shared" si="7"/>
        <v>18350</v>
      </c>
      <c r="J17" s="126">
        <f t="shared" si="7"/>
        <v>2017</v>
      </c>
      <c r="K17" s="131">
        <f t="shared" si="7"/>
        <v>23115</v>
      </c>
      <c r="L17" s="126">
        <f t="shared" si="7"/>
        <v>658</v>
      </c>
      <c r="M17" s="131">
        <f t="shared" si="7"/>
        <v>6855</v>
      </c>
      <c r="N17" s="126">
        <f t="shared" si="7"/>
        <v>0</v>
      </c>
      <c r="O17" s="131">
        <f t="shared" si="7"/>
        <v>0</v>
      </c>
      <c r="P17" s="126">
        <f>SUM(P5:P16)</f>
        <v>7574</v>
      </c>
      <c r="Q17" s="131">
        <f t="shared" ref="Q17" si="8">SUM(Q5:Q16)</f>
        <v>77555</v>
      </c>
      <c r="R17" s="7"/>
    </row>
    <row r="18" spans="1:21">
      <c r="A18" s="28" t="s">
        <v>15</v>
      </c>
      <c r="B18" s="29"/>
      <c r="C18" s="29"/>
      <c r="D18" s="23">
        <v>1</v>
      </c>
      <c r="E18" s="129">
        <v>2300</v>
      </c>
      <c r="F18" s="148"/>
      <c r="G18" s="134"/>
      <c r="H18" s="27">
        <v>11</v>
      </c>
      <c r="I18" s="134">
        <v>17050</v>
      </c>
      <c r="J18" s="27">
        <v>33</v>
      </c>
      <c r="K18" s="141">
        <v>4680</v>
      </c>
      <c r="L18" s="27">
        <v>1</v>
      </c>
      <c r="M18" s="141">
        <v>900</v>
      </c>
      <c r="N18" s="23"/>
      <c r="O18" s="136"/>
      <c r="P18" s="208">
        <f>SUM(N18+L18+J18+H18+F18+D18)</f>
        <v>46</v>
      </c>
      <c r="Q18" s="138">
        <f>SUM(E18+G18+I18+K18+M18+O18)</f>
        <v>24930</v>
      </c>
      <c r="R18" s="7"/>
    </row>
    <row r="19" spans="1:21">
      <c r="A19" s="28" t="s">
        <v>49</v>
      </c>
      <c r="B19" s="29"/>
      <c r="C19" s="29"/>
      <c r="D19" s="23"/>
      <c r="E19" s="129"/>
      <c r="F19" s="148"/>
      <c r="G19" s="129"/>
      <c r="H19" s="27"/>
      <c r="I19" s="129"/>
      <c r="J19" s="27"/>
      <c r="K19" s="129"/>
      <c r="L19" s="27"/>
      <c r="M19" s="129"/>
      <c r="N19" s="23"/>
      <c r="O19" s="129"/>
      <c r="P19" s="209">
        <f>SUM(N19+L19+J19+H19+F19+D19)</f>
        <v>0</v>
      </c>
      <c r="Q19" s="138">
        <f>SUM(E19+G19+I19+K19+M19+O19)</f>
        <v>0</v>
      </c>
      <c r="R19" s="7"/>
    </row>
    <row r="20" spans="1:21">
      <c r="A20" s="28" t="s">
        <v>68</v>
      </c>
      <c r="B20" s="29"/>
      <c r="C20" s="29"/>
      <c r="D20" s="23"/>
      <c r="E20" s="129"/>
      <c r="F20" s="148"/>
      <c r="G20" s="129"/>
      <c r="H20" s="27"/>
      <c r="I20" s="129"/>
      <c r="J20" s="27"/>
      <c r="K20" s="129"/>
      <c r="L20" s="27"/>
      <c r="M20" s="129"/>
      <c r="N20" s="23"/>
      <c r="O20" s="129"/>
      <c r="P20" s="209">
        <f>SUM(N20+L20+J20+H20+F20+D20)</f>
        <v>0</v>
      </c>
      <c r="Q20" s="138">
        <f>SUM(E20+G20+I20+K20+M20+O20)</f>
        <v>0</v>
      </c>
      <c r="R20" s="7"/>
    </row>
    <row r="21" spans="1:21">
      <c r="A21" s="28" t="s">
        <v>51</v>
      </c>
      <c r="B21" s="29"/>
      <c r="C21" s="29"/>
      <c r="D21" s="23"/>
      <c r="E21" s="129"/>
      <c r="F21" s="148"/>
      <c r="G21" s="129"/>
      <c r="H21" s="27"/>
      <c r="I21" s="129"/>
      <c r="J21" s="27"/>
      <c r="K21" s="129"/>
      <c r="L21" s="27"/>
      <c r="M21" s="129"/>
      <c r="N21" s="23"/>
      <c r="O21" s="129"/>
      <c r="P21" s="209">
        <f>SUM(N21+L21+J21+H21+F21+D21)</f>
        <v>0</v>
      </c>
      <c r="Q21" s="138">
        <f>SUM(E21+G21+I21+K21+M21+O21)</f>
        <v>0</v>
      </c>
      <c r="R21" s="7"/>
    </row>
    <row r="22" spans="1:21">
      <c r="A22" s="28" t="s">
        <v>16</v>
      </c>
      <c r="B22" s="29" t="s">
        <v>6</v>
      </c>
      <c r="C22" s="29"/>
      <c r="D22" s="23">
        <v>237</v>
      </c>
      <c r="E22" s="129">
        <v>2370</v>
      </c>
      <c r="F22" s="148">
        <v>228</v>
      </c>
      <c r="G22" s="129">
        <v>2280</v>
      </c>
      <c r="H22" s="27">
        <v>250</v>
      </c>
      <c r="I22" s="129">
        <v>2500</v>
      </c>
      <c r="J22" s="27">
        <v>365</v>
      </c>
      <c r="K22" s="129">
        <v>3650</v>
      </c>
      <c r="L22" s="27">
        <v>69</v>
      </c>
      <c r="M22" s="129">
        <v>690</v>
      </c>
      <c r="N22" s="23"/>
      <c r="O22" s="129"/>
      <c r="P22" s="210">
        <f>SUM(N22+L22+J22+H22+F22+D22)</f>
        <v>1149</v>
      </c>
      <c r="Q22" s="138">
        <f t="shared" si="0"/>
        <v>11490</v>
      </c>
      <c r="R22" s="7"/>
    </row>
    <row r="23" spans="1:21" ht="15" thickBot="1">
      <c r="A23" s="30"/>
      <c r="B23" s="31"/>
      <c r="C23" s="31"/>
      <c r="D23" s="32">
        <f>SUM(D17:D22)</f>
        <v>1810</v>
      </c>
      <c r="E23" s="132">
        <f>SUM(E17:E22)</f>
        <v>22875</v>
      </c>
      <c r="F23" s="127">
        <f t="shared" ref="F23:Q23" si="9">SUM(F17:F22)</f>
        <v>1757</v>
      </c>
      <c r="G23" s="132">
        <f t="shared" si="9"/>
        <v>13310</v>
      </c>
      <c r="H23" s="140">
        <f t="shared" si="9"/>
        <v>2059</v>
      </c>
      <c r="I23" s="132">
        <f t="shared" si="9"/>
        <v>37900</v>
      </c>
      <c r="J23" s="140">
        <f t="shared" si="9"/>
        <v>2415</v>
      </c>
      <c r="K23" s="132">
        <f t="shared" si="9"/>
        <v>31445</v>
      </c>
      <c r="L23" s="140">
        <f t="shared" si="9"/>
        <v>728</v>
      </c>
      <c r="M23" s="132">
        <f t="shared" si="9"/>
        <v>8445</v>
      </c>
      <c r="N23" s="140">
        <f t="shared" si="9"/>
        <v>0</v>
      </c>
      <c r="O23" s="132">
        <f t="shared" si="9"/>
        <v>0</v>
      </c>
      <c r="P23" s="127">
        <f t="shared" si="9"/>
        <v>8769</v>
      </c>
      <c r="Q23" s="132">
        <f t="shared" si="9"/>
        <v>113975</v>
      </c>
      <c r="R23" s="7"/>
    </row>
    <row r="24" spans="1:21" s="36" customFormat="1" ht="15" thickTop="1">
      <c r="A24" s="33"/>
      <c r="B24" s="34"/>
      <c r="C24" s="34"/>
      <c r="D24" s="251" t="s">
        <v>17</v>
      </c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3"/>
      <c r="P24" s="254" t="s">
        <v>18</v>
      </c>
      <c r="Q24" s="255"/>
      <c r="R24" s="35" t="s">
        <v>19</v>
      </c>
      <c r="S24" s="2"/>
      <c r="T24" s="2"/>
      <c r="U24" s="2"/>
    </row>
    <row r="25" spans="1:21">
      <c r="A25" s="11"/>
      <c r="B25" s="25"/>
      <c r="C25" s="25"/>
      <c r="D25" s="37" t="s">
        <v>1</v>
      </c>
      <c r="E25" s="37" t="s">
        <v>20</v>
      </c>
      <c r="F25" s="38" t="s">
        <v>3</v>
      </c>
      <c r="G25" s="38" t="s">
        <v>20</v>
      </c>
      <c r="H25" s="38" t="s">
        <v>1</v>
      </c>
      <c r="I25" s="38" t="s">
        <v>20</v>
      </c>
      <c r="J25" s="38" t="s">
        <v>1</v>
      </c>
      <c r="K25" s="38" t="s">
        <v>20</v>
      </c>
      <c r="L25" s="38" t="s">
        <v>1</v>
      </c>
      <c r="M25" s="38" t="s">
        <v>20</v>
      </c>
      <c r="N25" s="38" t="s">
        <v>1</v>
      </c>
      <c r="O25" s="39" t="s">
        <v>20</v>
      </c>
      <c r="P25" s="40" t="s">
        <v>1</v>
      </c>
      <c r="Q25" s="41" t="s">
        <v>20</v>
      </c>
      <c r="R25" s="42"/>
    </row>
    <row r="26" spans="1:21">
      <c r="A26" s="43" t="s">
        <v>21</v>
      </c>
      <c r="B26" s="25"/>
      <c r="C26" s="25"/>
      <c r="D26" s="189">
        <v>52</v>
      </c>
      <c r="E26" s="44">
        <v>24</v>
      </c>
      <c r="F26" s="190"/>
      <c r="G26" s="44">
        <v>45</v>
      </c>
      <c r="H26" s="190"/>
      <c r="I26" s="44">
        <v>19</v>
      </c>
      <c r="J26" s="189">
        <v>129</v>
      </c>
      <c r="K26" s="44">
        <v>40</v>
      </c>
      <c r="L26" s="190"/>
      <c r="M26" s="44"/>
      <c r="N26" s="190"/>
      <c r="O26" s="46"/>
      <c r="P26" s="47">
        <f>SUM(D26+F26+H26+J26+L26+N26)</f>
        <v>181</v>
      </c>
      <c r="Q26" s="48">
        <f>SUM(E26+G26+I26+K26+M26+O26)</f>
        <v>128</v>
      </c>
      <c r="R26" s="256">
        <f>SUM(P26:Q27)</f>
        <v>2370</v>
      </c>
    </row>
    <row r="27" spans="1:21">
      <c r="A27" s="49" t="s">
        <v>22</v>
      </c>
      <c r="B27" s="25"/>
      <c r="C27" s="25"/>
      <c r="D27" s="50">
        <v>337</v>
      </c>
      <c r="E27" s="51">
        <v>51</v>
      </c>
      <c r="F27" s="50">
        <v>286</v>
      </c>
      <c r="G27" s="51">
        <v>110</v>
      </c>
      <c r="H27" s="50">
        <v>459</v>
      </c>
      <c r="I27" s="51">
        <v>47</v>
      </c>
      <c r="J27" s="188">
        <v>369</v>
      </c>
      <c r="K27" s="51">
        <v>63</v>
      </c>
      <c r="L27" s="188">
        <v>339</v>
      </c>
      <c r="M27" s="51"/>
      <c r="N27" s="188"/>
      <c r="O27" s="52"/>
      <c r="P27" s="53">
        <f>SUM(D27+F27+H27+J27+L27+N27)</f>
        <v>1790</v>
      </c>
      <c r="Q27" s="54">
        <f>SUM(E27+G27+I27+K27+M27+O27)</f>
        <v>271</v>
      </c>
      <c r="R27" s="257"/>
    </row>
    <row r="28" spans="1:21">
      <c r="A28" s="49" t="s">
        <v>23</v>
      </c>
      <c r="B28" s="25"/>
      <c r="C28" s="25"/>
      <c r="D28" s="50">
        <v>96</v>
      </c>
      <c r="E28" s="51">
        <v>20</v>
      </c>
      <c r="F28" s="50">
        <v>50</v>
      </c>
      <c r="G28" s="51">
        <v>33</v>
      </c>
      <c r="H28" s="50">
        <v>96</v>
      </c>
      <c r="I28" s="51">
        <v>10</v>
      </c>
      <c r="J28" s="188">
        <v>13</v>
      </c>
      <c r="K28" s="51">
        <v>37</v>
      </c>
      <c r="L28" s="187">
        <v>7</v>
      </c>
      <c r="M28" s="55"/>
      <c r="N28" s="188"/>
      <c r="O28" s="52"/>
      <c r="P28" s="56">
        <f t="shared" ref="P28:Q32" si="10">SUM(D28+F28+H28+J28+L28+N28)</f>
        <v>262</v>
      </c>
      <c r="Q28" s="54">
        <f t="shared" si="10"/>
        <v>100</v>
      </c>
      <c r="R28" s="258">
        <f>SUM(P28:Q29)</f>
        <v>734</v>
      </c>
    </row>
    <row r="29" spans="1:21">
      <c r="A29" s="49" t="s">
        <v>24</v>
      </c>
      <c r="B29" s="25"/>
      <c r="C29" s="25"/>
      <c r="D29" s="50">
        <v>26</v>
      </c>
      <c r="E29" s="51">
        <v>76</v>
      </c>
      <c r="F29" s="50">
        <v>21</v>
      </c>
      <c r="G29" s="51">
        <v>31</v>
      </c>
      <c r="H29" s="50">
        <v>83</v>
      </c>
      <c r="I29" s="51">
        <v>22</v>
      </c>
      <c r="J29" s="188">
        <v>16</v>
      </c>
      <c r="K29" s="51">
        <v>44</v>
      </c>
      <c r="L29" s="187">
        <v>53</v>
      </c>
      <c r="M29" s="55"/>
      <c r="N29" s="188"/>
      <c r="O29" s="52"/>
      <c r="P29" s="56">
        <f t="shared" si="10"/>
        <v>199</v>
      </c>
      <c r="Q29" s="54">
        <f t="shared" si="10"/>
        <v>173</v>
      </c>
      <c r="R29" s="259"/>
    </row>
    <row r="30" spans="1:21">
      <c r="A30" s="49" t="s">
        <v>25</v>
      </c>
      <c r="B30" s="25"/>
      <c r="C30" s="25"/>
      <c r="D30" s="50">
        <v>128</v>
      </c>
      <c r="E30" s="51">
        <v>52</v>
      </c>
      <c r="F30" s="50">
        <v>79</v>
      </c>
      <c r="G30" s="51">
        <v>88</v>
      </c>
      <c r="H30" s="50">
        <v>108</v>
      </c>
      <c r="I30" s="51">
        <v>98</v>
      </c>
      <c r="J30" s="188">
        <v>142</v>
      </c>
      <c r="K30" s="51">
        <v>67</v>
      </c>
      <c r="L30" s="187">
        <v>41</v>
      </c>
      <c r="M30" s="55"/>
      <c r="N30" s="188"/>
      <c r="O30" s="52"/>
      <c r="P30" s="56">
        <f t="shared" si="10"/>
        <v>498</v>
      </c>
      <c r="Q30" s="54">
        <f t="shared" si="10"/>
        <v>305</v>
      </c>
      <c r="R30" s="57">
        <f t="shared" ref="R30:R33" si="11">SUM(P30:Q30)</f>
        <v>803</v>
      </c>
    </row>
    <row r="31" spans="1:21">
      <c r="A31" s="49" t="s">
        <v>26</v>
      </c>
      <c r="B31" s="25"/>
      <c r="C31" s="25"/>
      <c r="D31" s="50">
        <v>329</v>
      </c>
      <c r="E31" s="51">
        <v>228</v>
      </c>
      <c r="F31" s="50">
        <v>280</v>
      </c>
      <c r="G31" s="51">
        <v>349</v>
      </c>
      <c r="H31" s="50">
        <v>357</v>
      </c>
      <c r="I31" s="51">
        <v>282</v>
      </c>
      <c r="J31" s="188">
        <v>444</v>
      </c>
      <c r="K31" s="51">
        <v>366</v>
      </c>
      <c r="L31" s="187">
        <v>163</v>
      </c>
      <c r="M31" s="55">
        <v>7</v>
      </c>
      <c r="N31" s="188"/>
      <c r="O31" s="52"/>
      <c r="P31" s="56">
        <f t="shared" si="10"/>
        <v>1573</v>
      </c>
      <c r="Q31" s="54">
        <f t="shared" si="10"/>
        <v>1232</v>
      </c>
      <c r="R31" s="57">
        <f t="shared" si="11"/>
        <v>2805</v>
      </c>
    </row>
    <row r="32" spans="1:21">
      <c r="A32" s="49" t="s">
        <v>27</v>
      </c>
      <c r="B32" s="25"/>
      <c r="C32" s="25"/>
      <c r="D32" s="58">
        <v>99</v>
      </c>
      <c r="E32" s="59">
        <v>54</v>
      </c>
      <c r="F32" s="58">
        <v>77</v>
      </c>
      <c r="G32" s="59">
        <v>80</v>
      </c>
      <c r="H32" s="58">
        <v>106</v>
      </c>
      <c r="I32" s="59">
        <v>111</v>
      </c>
      <c r="J32" s="60">
        <v>197</v>
      </c>
      <c r="K32" s="59">
        <v>90</v>
      </c>
      <c r="L32" s="61">
        <v>48</v>
      </c>
      <c r="M32" s="62"/>
      <c r="N32" s="60"/>
      <c r="O32" s="63"/>
      <c r="P32" s="64">
        <f t="shared" si="10"/>
        <v>527</v>
      </c>
      <c r="Q32" s="65">
        <f t="shared" si="10"/>
        <v>335</v>
      </c>
      <c r="R32" s="66">
        <f t="shared" si="11"/>
        <v>862</v>
      </c>
    </row>
    <row r="33" spans="1:18" ht="15" thickBot="1">
      <c r="A33" s="67"/>
      <c r="B33" s="31"/>
      <c r="C33" s="31"/>
      <c r="D33" s="68">
        <f t="shared" ref="D33:N33" si="12">SUM(D26:D32)</f>
        <v>1067</v>
      </c>
      <c r="E33" s="69">
        <f t="shared" si="12"/>
        <v>505</v>
      </c>
      <c r="F33" s="70">
        <f t="shared" si="12"/>
        <v>793</v>
      </c>
      <c r="G33" s="71">
        <f t="shared" si="12"/>
        <v>736</v>
      </c>
      <c r="H33" s="70">
        <f t="shared" si="12"/>
        <v>1209</v>
      </c>
      <c r="I33" s="71">
        <f t="shared" si="12"/>
        <v>589</v>
      </c>
      <c r="J33" s="72">
        <f t="shared" si="12"/>
        <v>1310</v>
      </c>
      <c r="K33" s="71">
        <f t="shared" si="12"/>
        <v>707</v>
      </c>
      <c r="L33" s="72">
        <f t="shared" si="12"/>
        <v>651</v>
      </c>
      <c r="M33" s="69">
        <f t="shared" si="12"/>
        <v>7</v>
      </c>
      <c r="N33" s="72">
        <f t="shared" si="12"/>
        <v>0</v>
      </c>
      <c r="O33" s="73">
        <f>SUM(O26:O32)</f>
        <v>0</v>
      </c>
      <c r="P33" s="74">
        <f>SUM(P26:P32)</f>
        <v>5030</v>
      </c>
      <c r="Q33" s="75">
        <f>SUM(E33+G33+I33+K33+M33+O33)</f>
        <v>2544</v>
      </c>
      <c r="R33" s="76">
        <f t="shared" si="11"/>
        <v>7574</v>
      </c>
    </row>
    <row r="34" spans="1:18" ht="15" thickTop="1">
      <c r="A34" s="77" t="s">
        <v>28</v>
      </c>
      <c r="B34" s="78"/>
      <c r="C34" s="78"/>
      <c r="D34" s="278">
        <v>1</v>
      </c>
      <c r="E34" s="278"/>
      <c r="F34" s="279">
        <v>2</v>
      </c>
      <c r="G34" s="279"/>
      <c r="H34" s="279">
        <v>2</v>
      </c>
      <c r="I34" s="279"/>
      <c r="J34" s="280"/>
      <c r="K34" s="323"/>
      <c r="L34" s="280"/>
      <c r="M34" s="280"/>
      <c r="N34" s="280"/>
      <c r="O34" s="281"/>
      <c r="P34" s="270">
        <f>SUM(D34:O34)</f>
        <v>5</v>
      </c>
      <c r="Q34" s="271"/>
      <c r="R34" s="7"/>
    </row>
    <row r="35" spans="1:18">
      <c r="A35" s="79" t="s">
        <v>29</v>
      </c>
      <c r="B35" s="25"/>
      <c r="C35" s="25"/>
      <c r="D35" s="272">
        <v>7</v>
      </c>
      <c r="E35" s="273"/>
      <c r="F35" s="274">
        <v>2</v>
      </c>
      <c r="G35" s="274"/>
      <c r="H35" s="274">
        <v>9</v>
      </c>
      <c r="I35" s="274"/>
      <c r="J35" s="272">
        <v>4</v>
      </c>
      <c r="K35" s="273"/>
      <c r="L35" s="272">
        <v>4</v>
      </c>
      <c r="M35" s="273"/>
      <c r="N35" s="272"/>
      <c r="O35" s="275"/>
      <c r="P35" s="276">
        <f t="shared" ref="P35:P40" si="13">SUM(D35:O35)</f>
        <v>26</v>
      </c>
      <c r="Q35" s="277"/>
      <c r="R35" s="80">
        <f>SUM(R26:R32)</f>
        <v>7574</v>
      </c>
    </row>
    <row r="36" spans="1:18">
      <c r="A36" s="43" t="s">
        <v>30</v>
      </c>
      <c r="B36" s="25"/>
      <c r="C36" s="25"/>
      <c r="D36" s="274">
        <v>35</v>
      </c>
      <c r="E36" s="274"/>
      <c r="F36" s="274">
        <v>32</v>
      </c>
      <c r="G36" s="274"/>
      <c r="H36" s="274">
        <v>39</v>
      </c>
      <c r="I36" s="274"/>
      <c r="J36" s="272">
        <v>56</v>
      </c>
      <c r="K36" s="273"/>
      <c r="L36" s="274">
        <v>30</v>
      </c>
      <c r="M36" s="274"/>
      <c r="N36" s="272"/>
      <c r="O36" s="275"/>
      <c r="P36" s="276">
        <f t="shared" si="13"/>
        <v>192</v>
      </c>
      <c r="Q36" s="277"/>
      <c r="R36" s="7"/>
    </row>
    <row r="37" spans="1:18">
      <c r="A37" s="43" t="s">
        <v>31</v>
      </c>
      <c r="B37" s="25"/>
      <c r="C37" s="25"/>
      <c r="D37" s="274"/>
      <c r="E37" s="274"/>
      <c r="F37" s="274">
        <v>1</v>
      </c>
      <c r="G37" s="274"/>
      <c r="H37" s="274"/>
      <c r="I37" s="274"/>
      <c r="J37" s="272">
        <v>4</v>
      </c>
      <c r="K37" s="273"/>
      <c r="L37" s="272"/>
      <c r="M37" s="272"/>
      <c r="N37" s="272"/>
      <c r="O37" s="275"/>
      <c r="P37" s="276">
        <f t="shared" si="13"/>
        <v>5</v>
      </c>
      <c r="Q37" s="277"/>
      <c r="R37" s="7"/>
    </row>
    <row r="38" spans="1:18">
      <c r="A38" s="81" t="s">
        <v>32</v>
      </c>
      <c r="B38" s="25"/>
      <c r="C38" s="25"/>
      <c r="D38" s="274"/>
      <c r="E38" s="274"/>
      <c r="F38" s="274">
        <v>3</v>
      </c>
      <c r="G38" s="274"/>
      <c r="H38" s="274">
        <v>14</v>
      </c>
      <c r="I38" s="274"/>
      <c r="J38" s="272">
        <v>13</v>
      </c>
      <c r="K38" s="272"/>
      <c r="L38" s="272">
        <v>5</v>
      </c>
      <c r="M38" s="272"/>
      <c r="N38" s="272"/>
      <c r="O38" s="275"/>
      <c r="P38" s="276">
        <f t="shared" si="13"/>
        <v>35</v>
      </c>
      <c r="Q38" s="277"/>
      <c r="R38" s="7"/>
    </row>
    <row r="39" spans="1:18" ht="15" customHeight="1">
      <c r="A39" s="81" t="s">
        <v>8</v>
      </c>
      <c r="B39" s="25"/>
      <c r="C39" s="25"/>
      <c r="D39" s="300">
        <v>345</v>
      </c>
      <c r="E39" s="301"/>
      <c r="F39" s="300">
        <v>279</v>
      </c>
      <c r="G39" s="301"/>
      <c r="H39" s="300">
        <v>416</v>
      </c>
      <c r="I39" s="301"/>
      <c r="J39" s="275">
        <v>321</v>
      </c>
      <c r="K39" s="302"/>
      <c r="L39" s="275">
        <v>377</v>
      </c>
      <c r="M39" s="302"/>
      <c r="N39" s="275"/>
      <c r="O39" s="303"/>
      <c r="P39" s="276">
        <f t="shared" ref="P39" si="14">SUM(D39:O39)</f>
        <v>1738</v>
      </c>
      <c r="Q39" s="277"/>
      <c r="R39" s="7"/>
    </row>
    <row r="40" spans="1:18" ht="15">
      <c r="A40" s="81" t="s">
        <v>58</v>
      </c>
      <c r="B40" s="25"/>
      <c r="C40" s="25"/>
      <c r="D40" s="285">
        <v>22</v>
      </c>
      <c r="E40" s="286"/>
      <c r="F40" s="285"/>
      <c r="G40" s="286"/>
      <c r="H40" s="285"/>
      <c r="I40" s="286"/>
      <c r="J40" s="287"/>
      <c r="K40" s="288"/>
      <c r="L40" s="287"/>
      <c r="M40" s="288"/>
      <c r="N40" s="287"/>
      <c r="O40" s="289"/>
      <c r="P40" s="276">
        <f t="shared" si="13"/>
        <v>22</v>
      </c>
      <c r="Q40" s="277"/>
      <c r="R40" s="82"/>
    </row>
    <row r="41" spans="1:18" ht="15" thickBot="1">
      <c r="A41" s="81"/>
      <c r="B41" s="25"/>
      <c r="C41" s="25"/>
      <c r="D41" s="282">
        <f>SUM(D34:E40)</f>
        <v>410</v>
      </c>
      <c r="E41" s="282"/>
      <c r="F41" s="282">
        <f>SUM(F34:G40)</f>
        <v>319</v>
      </c>
      <c r="G41" s="282"/>
      <c r="H41" s="282">
        <f>SUM(H34:I40)</f>
        <v>480</v>
      </c>
      <c r="I41" s="282"/>
      <c r="J41" s="282">
        <f>SUM(J34:K40)</f>
        <v>398</v>
      </c>
      <c r="K41" s="282"/>
      <c r="L41" s="282">
        <f>SUM(L34:M40)</f>
        <v>416</v>
      </c>
      <c r="M41" s="282"/>
      <c r="N41" s="282">
        <f>SUM(N34:O40)</f>
        <v>0</v>
      </c>
      <c r="O41" s="282"/>
      <c r="P41" s="332">
        <f>SUM(P34:Q40)</f>
        <v>2023</v>
      </c>
      <c r="Q41" s="333"/>
      <c r="R41" s="83">
        <f>SUM(D41:O41)</f>
        <v>2023</v>
      </c>
    </row>
    <row r="42" spans="1:18" ht="15.75" thickTop="1">
      <c r="A42" s="314" t="s">
        <v>33</v>
      </c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315"/>
      <c r="Q42" s="316"/>
      <c r="R42" s="84"/>
    </row>
    <row r="43" spans="1:18" ht="15">
      <c r="A43" s="317" t="s">
        <v>34</v>
      </c>
      <c r="B43" s="318"/>
      <c r="C43" s="318"/>
      <c r="D43" s="85">
        <f>SUM(D8+D9+D14+D15+D5+D7+D16+D6)</f>
        <v>1254</v>
      </c>
      <c r="E43" s="85"/>
      <c r="F43" s="85">
        <f>SUM(F8+F9+F14+F15+F5+F7+F16+F6)</f>
        <v>1179</v>
      </c>
      <c r="G43" s="85"/>
      <c r="H43" s="85">
        <f>SUM(H8+H9+H14+H15+H5+H7+H16+H6)</f>
        <v>1420</v>
      </c>
      <c r="I43" s="85"/>
      <c r="J43" s="85">
        <f>SUM(J8+J9+J14+J15+J5+J7+J16+J6)</f>
        <v>1545</v>
      </c>
      <c r="K43" s="85"/>
      <c r="L43" s="85">
        <f>SUM(L8+L9+L14+L15+L5+L7+L16+L6)</f>
        <v>536</v>
      </c>
      <c r="M43" s="85"/>
      <c r="N43" s="85">
        <f>SUM(N8+N9+N14+N15+N5+N7+N16+N6)</f>
        <v>0</v>
      </c>
      <c r="O43" s="85"/>
      <c r="P43" s="312">
        <f>SUM(D43+F43+H43+J43+L43+N43)</f>
        <v>5934</v>
      </c>
      <c r="Q43" s="313"/>
      <c r="R43" s="84"/>
    </row>
    <row r="44" spans="1:18" ht="15">
      <c r="A44" s="310" t="s">
        <v>35</v>
      </c>
      <c r="B44" s="311"/>
      <c r="C44" s="311"/>
      <c r="D44" s="85">
        <f>SUM(D10+D11+D5+D14+D15+D16+D7+D6)</f>
        <v>1281</v>
      </c>
      <c r="E44" s="85"/>
      <c r="F44" s="85">
        <f>SUM(F10+F11+F5+F14+F15+F16+F7+F6)</f>
        <v>1205</v>
      </c>
      <c r="G44" s="85"/>
      <c r="H44" s="85">
        <f>SUM(H10+H11+H5+H14+H15+H16+H7+H6)</f>
        <v>1401</v>
      </c>
      <c r="I44" s="85"/>
      <c r="J44" s="85">
        <f>SUM(J10+J11+J5+J14+J15+J16+J7+J6)</f>
        <v>1582</v>
      </c>
      <c r="K44" s="85"/>
      <c r="L44" s="85">
        <f>SUM(L10+L11+L5+L14+L15+L16+L7+L6)</f>
        <v>538</v>
      </c>
      <c r="M44" s="85"/>
      <c r="N44" s="85">
        <f>SUM(N10+N11+N5+N14+N15+N16+N7+N6)</f>
        <v>0</v>
      </c>
      <c r="O44" s="85"/>
      <c r="P44" s="312">
        <f>SUM(D44+F44+H44+J44+L44+N44)</f>
        <v>6007</v>
      </c>
      <c r="Q44" s="313"/>
      <c r="R44" s="84"/>
    </row>
    <row r="45" spans="1:18" ht="15">
      <c r="A45" s="293" t="s">
        <v>36</v>
      </c>
      <c r="B45" s="294"/>
      <c r="C45" s="294"/>
      <c r="D45" s="86">
        <f>SUM(D12+D13+D14+D15+D16+D5+D7+D6)</f>
        <v>1537</v>
      </c>
      <c r="E45" s="86"/>
      <c r="F45" s="86">
        <f>SUM(F12+F13+F14+F15+F16+F5+F7+F6)</f>
        <v>1499</v>
      </c>
      <c r="G45" s="86"/>
      <c r="H45" s="86">
        <f>SUM(H12+H13+H14+H15+H16+H5+H7+H6)</f>
        <v>1695</v>
      </c>
      <c r="I45" s="86"/>
      <c r="J45" s="86">
        <f>SUM(J12+J13+J14+J15+J16+J5+J7+J6)</f>
        <v>1972</v>
      </c>
      <c r="K45" s="86"/>
      <c r="L45" s="86">
        <f>SUM(L12+L13+L14+L15+L16+L5+L7+L6)</f>
        <v>656</v>
      </c>
      <c r="M45" s="86"/>
      <c r="N45" s="86">
        <f>SUM(N12+N13+N14+N15+N16+N5+N7+N6)</f>
        <v>0</v>
      </c>
      <c r="O45" s="86"/>
      <c r="P45" s="304">
        <f>SUM(D45+F45+H45+J45+L45+N45)</f>
        <v>7359</v>
      </c>
      <c r="Q45" s="305"/>
      <c r="R45" s="84"/>
    </row>
    <row r="46" spans="1:18">
      <c r="A46" s="87" t="s">
        <v>37</v>
      </c>
      <c r="B46" s="88"/>
      <c r="C46" s="89"/>
      <c r="D46" s="90">
        <f>SUM(D43:D45)</f>
        <v>4072</v>
      </c>
      <c r="E46" s="91"/>
      <c r="F46" s="90">
        <f>SUM(F43:F45)</f>
        <v>3883</v>
      </c>
      <c r="G46" s="92"/>
      <c r="H46" s="90">
        <f>SUM(H43:H45)</f>
        <v>4516</v>
      </c>
      <c r="I46" s="91"/>
      <c r="J46" s="90">
        <f>SUM(J43:J45)</f>
        <v>5099</v>
      </c>
      <c r="K46" s="91"/>
      <c r="L46" s="90">
        <f>SUM(L43:L45)</f>
        <v>1730</v>
      </c>
      <c r="M46" s="91"/>
      <c r="N46" s="90">
        <f>SUM(N43:N45)</f>
        <v>0</v>
      </c>
      <c r="O46" s="91"/>
      <c r="P46" s="295">
        <f>SUM(P43:P45)</f>
        <v>19300</v>
      </c>
      <c r="Q46" s="296"/>
      <c r="R46" s="83">
        <f>SUM(D46:N46)</f>
        <v>19300</v>
      </c>
    </row>
    <row r="47" spans="1:18" ht="15">
      <c r="A47" s="93"/>
      <c r="B47" s="94"/>
      <c r="C47" s="94"/>
      <c r="D47" s="297" t="s">
        <v>38</v>
      </c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9"/>
      <c r="P47" s="94"/>
      <c r="Q47" s="94"/>
      <c r="R47" s="84"/>
    </row>
    <row r="48" spans="1:18" ht="15">
      <c r="A48" s="95" t="s">
        <v>39</v>
      </c>
      <c r="B48" s="96"/>
      <c r="C48" s="97"/>
      <c r="D48" s="98">
        <v>25</v>
      </c>
      <c r="E48" s="99"/>
      <c r="F48" s="98"/>
      <c r="G48" s="99"/>
      <c r="H48" s="98">
        <v>58</v>
      </c>
      <c r="I48" s="99"/>
      <c r="J48" s="165">
        <v>86</v>
      </c>
      <c r="K48" s="165"/>
      <c r="L48" s="98">
        <v>18</v>
      </c>
      <c r="M48" s="100"/>
      <c r="N48" s="98"/>
      <c r="O48" s="101"/>
      <c r="P48" s="102">
        <f>SUM(D48+F48+H48+J48+L48+N48)</f>
        <v>187</v>
      </c>
      <c r="Q48" s="103"/>
      <c r="R48" s="84"/>
    </row>
    <row r="49" spans="1:18" ht="15">
      <c r="A49" s="104" t="s">
        <v>40</v>
      </c>
      <c r="B49" s="105"/>
      <c r="C49" s="106"/>
      <c r="D49" s="107">
        <v>21</v>
      </c>
      <c r="E49" s="108"/>
      <c r="F49" s="107">
        <v>1065</v>
      </c>
      <c r="G49" s="108"/>
      <c r="H49" s="107"/>
      <c r="I49" s="108"/>
      <c r="J49" s="166"/>
      <c r="K49" s="166"/>
      <c r="L49" s="107">
        <v>346</v>
      </c>
      <c r="M49" s="109"/>
      <c r="N49" s="107"/>
      <c r="O49" s="110"/>
      <c r="P49" s="111">
        <f>SUM(D49+F49+H49+J49+L49+N49)</f>
        <v>1432</v>
      </c>
      <c r="Q49" s="112"/>
      <c r="R49" s="84"/>
    </row>
    <row r="50" spans="1:18" ht="15">
      <c r="A50" s="104" t="s">
        <v>41</v>
      </c>
      <c r="B50" s="105"/>
      <c r="C50" s="106"/>
      <c r="D50" s="107">
        <v>337</v>
      </c>
      <c r="E50" s="108"/>
      <c r="F50" s="107"/>
      <c r="G50" s="108"/>
      <c r="H50" s="107">
        <v>384</v>
      </c>
      <c r="I50" s="108"/>
      <c r="J50" s="166">
        <v>76</v>
      </c>
      <c r="K50" s="166"/>
      <c r="L50" s="107"/>
      <c r="M50" s="109"/>
      <c r="N50" s="107"/>
      <c r="O50" s="110"/>
      <c r="P50" s="111">
        <f>SUM(D50+F50+H50+J50+L50+N50)</f>
        <v>797</v>
      </c>
      <c r="Q50" s="112"/>
      <c r="R50" s="84"/>
    </row>
    <row r="51" spans="1:18" ht="15" thickBot="1">
      <c r="A51" s="113" t="s">
        <v>42</v>
      </c>
      <c r="B51" s="114"/>
      <c r="C51" s="115"/>
      <c r="D51" s="116">
        <f>SUM(D48:D50)</f>
        <v>383</v>
      </c>
      <c r="E51" s="116"/>
      <c r="F51" s="116">
        <f>SUM(F48:F50)</f>
        <v>1065</v>
      </c>
      <c r="G51" s="116"/>
      <c r="H51" s="116">
        <f>SUM(H48:H50)</f>
        <v>442</v>
      </c>
      <c r="I51" s="116"/>
      <c r="J51" s="116">
        <f>SUM(J48:J50)</f>
        <v>162</v>
      </c>
      <c r="K51" s="164"/>
      <c r="L51" s="116">
        <f>SUM(L48:L50)</f>
        <v>364</v>
      </c>
      <c r="M51" s="116"/>
      <c r="N51" s="116">
        <f>SUM(N48:N50)</f>
        <v>0</v>
      </c>
      <c r="O51" s="117"/>
      <c r="P51" s="118">
        <f>SUM(P48:P50)</f>
        <v>2416</v>
      </c>
      <c r="Q51" s="119"/>
      <c r="R51" s="120">
        <f>SUM(D51:O51)</f>
        <v>2416</v>
      </c>
    </row>
    <row r="52" spans="1:18" ht="15.75" thickTop="1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3"/>
    </row>
  </sheetData>
  <mergeCells count="83">
    <mergeCell ref="A1:R1"/>
    <mergeCell ref="P2:Q3"/>
    <mergeCell ref="D3:E3"/>
    <mergeCell ref="F3:G3"/>
    <mergeCell ref="H3:I3"/>
    <mergeCell ref="J3:K3"/>
    <mergeCell ref="L3:M3"/>
    <mergeCell ref="N3:O3"/>
    <mergeCell ref="D2:E2"/>
    <mergeCell ref="F2:G2"/>
    <mergeCell ref="H2:I2"/>
    <mergeCell ref="J2:K2"/>
    <mergeCell ref="L2:M2"/>
    <mergeCell ref="N2:O2"/>
    <mergeCell ref="N39:O39"/>
    <mergeCell ref="P39:Q39"/>
    <mergeCell ref="D39:E39"/>
    <mergeCell ref="F39:G39"/>
    <mergeCell ref="H39:I39"/>
    <mergeCell ref="J39:K39"/>
    <mergeCell ref="L39:M39"/>
    <mergeCell ref="P46:Q46"/>
    <mergeCell ref="D47:O47"/>
    <mergeCell ref="A42:Q42"/>
    <mergeCell ref="A43:C43"/>
    <mergeCell ref="P43:Q43"/>
    <mergeCell ref="A44:C44"/>
    <mergeCell ref="P44:Q44"/>
    <mergeCell ref="A45:C45"/>
    <mergeCell ref="P45:Q45"/>
    <mergeCell ref="P40:Q40"/>
    <mergeCell ref="D41:E41"/>
    <mergeCell ref="F41:G41"/>
    <mergeCell ref="H41:I41"/>
    <mergeCell ref="J41:K41"/>
    <mergeCell ref="L41:M41"/>
    <mergeCell ref="N41:O41"/>
    <mergeCell ref="P41:Q41"/>
    <mergeCell ref="D40:E40"/>
    <mergeCell ref="F40:G40"/>
    <mergeCell ref="H40:I40"/>
    <mergeCell ref="J40:K40"/>
    <mergeCell ref="L40:M40"/>
    <mergeCell ref="N40:O40"/>
    <mergeCell ref="P37:Q37"/>
    <mergeCell ref="D38:E38"/>
    <mergeCell ref="F38:G38"/>
    <mergeCell ref="H38:I38"/>
    <mergeCell ref="J38:K38"/>
    <mergeCell ref="L38:M38"/>
    <mergeCell ref="N38:O38"/>
    <mergeCell ref="P38:Q38"/>
    <mergeCell ref="D37:E37"/>
    <mergeCell ref="F37:G37"/>
    <mergeCell ref="H37:I37"/>
    <mergeCell ref="J37:K37"/>
    <mergeCell ref="L37:M37"/>
    <mergeCell ref="N37:O37"/>
    <mergeCell ref="P35:Q35"/>
    <mergeCell ref="D36:E36"/>
    <mergeCell ref="F36:G36"/>
    <mergeCell ref="H36:I36"/>
    <mergeCell ref="J36:K36"/>
    <mergeCell ref="L36:M36"/>
    <mergeCell ref="N36:O36"/>
    <mergeCell ref="P36:Q36"/>
    <mergeCell ref="D35:E35"/>
    <mergeCell ref="F35:G35"/>
    <mergeCell ref="H35:I35"/>
    <mergeCell ref="J35:K35"/>
    <mergeCell ref="L35:M35"/>
    <mergeCell ref="N35:O35"/>
    <mergeCell ref="P24:Q24"/>
    <mergeCell ref="D24:O24"/>
    <mergeCell ref="R26:R27"/>
    <mergeCell ref="R28:R29"/>
    <mergeCell ref="D34:E34"/>
    <mergeCell ref="F34:G34"/>
    <mergeCell ref="H34:I34"/>
    <mergeCell ref="J34:K34"/>
    <mergeCell ref="L34:M34"/>
    <mergeCell ref="N34:O34"/>
    <mergeCell ref="P34:Q34"/>
  </mergeCells>
  <pageMargins left="0.39370078740157483" right="0.39370078740157483" top="0.39370078740157483" bottom="0.39370078740157483" header="0.31496062992125984" footer="0.31496062992125984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52"/>
  <sheetViews>
    <sheetView view="pageLayout" topLeftCell="D22" zoomScaleNormal="98" workbookViewId="0">
      <selection activeCell="P17" sqref="P17"/>
    </sheetView>
  </sheetViews>
  <sheetFormatPr baseColWidth="10" defaultRowHeight="14.25"/>
  <cols>
    <col min="1" max="1" width="26.7109375" style="1" customWidth="1"/>
    <col min="2" max="2" width="3.140625" style="2" customWidth="1"/>
    <col min="3" max="3" width="8.5703125" style="2" customWidth="1"/>
    <col min="4" max="4" width="7.7109375" style="2" customWidth="1"/>
    <col min="5" max="5" width="9.5703125" style="2" bestFit="1" customWidth="1"/>
    <col min="6" max="6" width="6.140625" style="2" customWidth="1"/>
    <col min="7" max="7" width="9.5703125" style="2" bestFit="1" customWidth="1"/>
    <col min="8" max="8" width="6.28515625" style="2" customWidth="1"/>
    <col min="9" max="9" width="9.5703125" style="2" bestFit="1" customWidth="1"/>
    <col min="10" max="10" width="5.7109375" style="2" customWidth="1"/>
    <col min="11" max="11" width="9.5703125" style="2" bestFit="1" customWidth="1"/>
    <col min="12" max="12" width="5.7109375" style="2" customWidth="1"/>
    <col min="13" max="13" width="9.140625" style="2" customWidth="1"/>
    <col min="14" max="15" width="7" style="2" customWidth="1"/>
    <col min="16" max="16" width="11.42578125" style="2"/>
    <col min="17" max="17" width="11.28515625" style="2" customWidth="1"/>
    <col min="18" max="18" width="7" style="2" customWidth="1"/>
    <col min="19" max="254" width="11.42578125" style="2"/>
    <col min="255" max="255" width="26.7109375" style="2" customWidth="1"/>
    <col min="256" max="256" width="3.140625" style="2" customWidth="1"/>
    <col min="257" max="257" width="8.5703125" style="2" customWidth="1"/>
    <col min="258" max="258" width="7.7109375" style="2" customWidth="1"/>
    <col min="259" max="259" width="9.5703125" style="2" bestFit="1" customWidth="1"/>
    <col min="260" max="260" width="5.7109375" style="2" customWidth="1"/>
    <col min="261" max="261" width="9.5703125" style="2" bestFit="1" customWidth="1"/>
    <col min="262" max="262" width="5.7109375" style="2" customWidth="1"/>
    <col min="263" max="263" width="9.5703125" style="2" bestFit="1" customWidth="1"/>
    <col min="264" max="264" width="5.7109375" style="2" customWidth="1"/>
    <col min="265" max="265" width="9.5703125" style="2" bestFit="1" customWidth="1"/>
    <col min="266" max="266" width="5.7109375" style="2" customWidth="1"/>
    <col min="267" max="267" width="9.140625" style="2" customWidth="1"/>
    <col min="268" max="269" width="7" style="2" customWidth="1"/>
    <col min="270" max="270" width="11.42578125" style="2"/>
    <col min="271" max="271" width="11.28515625" style="2" customWidth="1"/>
    <col min="272" max="272" width="7" style="2" customWidth="1"/>
    <col min="273" max="273" width="11.42578125" style="2"/>
    <col min="274" max="274" width="8.5703125" style="2" customWidth="1"/>
    <col min="275" max="275" width="15.7109375" style="2" customWidth="1"/>
    <col min="276" max="510" width="11.42578125" style="2"/>
    <col min="511" max="511" width="26.7109375" style="2" customWidth="1"/>
    <col min="512" max="512" width="3.140625" style="2" customWidth="1"/>
    <col min="513" max="513" width="8.5703125" style="2" customWidth="1"/>
    <col min="514" max="514" width="7.7109375" style="2" customWidth="1"/>
    <col min="515" max="515" width="9.5703125" style="2" bestFit="1" customWidth="1"/>
    <col min="516" max="516" width="5.7109375" style="2" customWidth="1"/>
    <col min="517" max="517" width="9.5703125" style="2" bestFit="1" customWidth="1"/>
    <col min="518" max="518" width="5.7109375" style="2" customWidth="1"/>
    <col min="519" max="519" width="9.5703125" style="2" bestFit="1" customWidth="1"/>
    <col min="520" max="520" width="5.7109375" style="2" customWidth="1"/>
    <col min="521" max="521" width="9.5703125" style="2" bestFit="1" customWidth="1"/>
    <col min="522" max="522" width="5.7109375" style="2" customWidth="1"/>
    <col min="523" max="523" width="9.140625" style="2" customWidth="1"/>
    <col min="524" max="525" width="7" style="2" customWidth="1"/>
    <col min="526" max="526" width="11.42578125" style="2"/>
    <col min="527" max="527" width="11.28515625" style="2" customWidth="1"/>
    <col min="528" max="528" width="7" style="2" customWidth="1"/>
    <col min="529" max="529" width="11.42578125" style="2"/>
    <col min="530" max="530" width="8.5703125" style="2" customWidth="1"/>
    <col min="531" max="531" width="15.7109375" style="2" customWidth="1"/>
    <col min="532" max="766" width="11.42578125" style="2"/>
    <col min="767" max="767" width="26.7109375" style="2" customWidth="1"/>
    <col min="768" max="768" width="3.140625" style="2" customWidth="1"/>
    <col min="769" max="769" width="8.5703125" style="2" customWidth="1"/>
    <col min="770" max="770" width="7.7109375" style="2" customWidth="1"/>
    <col min="771" max="771" width="9.5703125" style="2" bestFit="1" customWidth="1"/>
    <col min="772" max="772" width="5.7109375" style="2" customWidth="1"/>
    <col min="773" max="773" width="9.5703125" style="2" bestFit="1" customWidth="1"/>
    <col min="774" max="774" width="5.7109375" style="2" customWidth="1"/>
    <col min="775" max="775" width="9.5703125" style="2" bestFit="1" customWidth="1"/>
    <col min="776" max="776" width="5.7109375" style="2" customWidth="1"/>
    <col min="777" max="777" width="9.5703125" style="2" bestFit="1" customWidth="1"/>
    <col min="778" max="778" width="5.7109375" style="2" customWidth="1"/>
    <col min="779" max="779" width="9.140625" style="2" customWidth="1"/>
    <col min="780" max="781" width="7" style="2" customWidth="1"/>
    <col min="782" max="782" width="11.42578125" style="2"/>
    <col min="783" max="783" width="11.28515625" style="2" customWidth="1"/>
    <col min="784" max="784" width="7" style="2" customWidth="1"/>
    <col min="785" max="785" width="11.42578125" style="2"/>
    <col min="786" max="786" width="8.5703125" style="2" customWidth="1"/>
    <col min="787" max="787" width="15.7109375" style="2" customWidth="1"/>
    <col min="788" max="1022" width="11.42578125" style="2"/>
    <col min="1023" max="1023" width="26.7109375" style="2" customWidth="1"/>
    <col min="1024" max="1024" width="3.140625" style="2" customWidth="1"/>
    <col min="1025" max="1025" width="8.5703125" style="2" customWidth="1"/>
    <col min="1026" max="1026" width="7.7109375" style="2" customWidth="1"/>
    <col min="1027" max="1027" width="9.5703125" style="2" bestFit="1" customWidth="1"/>
    <col min="1028" max="1028" width="5.7109375" style="2" customWidth="1"/>
    <col min="1029" max="1029" width="9.5703125" style="2" bestFit="1" customWidth="1"/>
    <col min="1030" max="1030" width="5.7109375" style="2" customWidth="1"/>
    <col min="1031" max="1031" width="9.5703125" style="2" bestFit="1" customWidth="1"/>
    <col min="1032" max="1032" width="5.7109375" style="2" customWidth="1"/>
    <col min="1033" max="1033" width="9.5703125" style="2" bestFit="1" customWidth="1"/>
    <col min="1034" max="1034" width="5.7109375" style="2" customWidth="1"/>
    <col min="1035" max="1035" width="9.140625" style="2" customWidth="1"/>
    <col min="1036" max="1037" width="7" style="2" customWidth="1"/>
    <col min="1038" max="1038" width="11.42578125" style="2"/>
    <col min="1039" max="1039" width="11.28515625" style="2" customWidth="1"/>
    <col min="1040" max="1040" width="7" style="2" customWidth="1"/>
    <col min="1041" max="1041" width="11.42578125" style="2"/>
    <col min="1042" max="1042" width="8.5703125" style="2" customWidth="1"/>
    <col min="1043" max="1043" width="15.7109375" style="2" customWidth="1"/>
    <col min="1044" max="1278" width="11.42578125" style="2"/>
    <col min="1279" max="1279" width="26.7109375" style="2" customWidth="1"/>
    <col min="1280" max="1280" width="3.140625" style="2" customWidth="1"/>
    <col min="1281" max="1281" width="8.5703125" style="2" customWidth="1"/>
    <col min="1282" max="1282" width="7.7109375" style="2" customWidth="1"/>
    <col min="1283" max="1283" width="9.5703125" style="2" bestFit="1" customWidth="1"/>
    <col min="1284" max="1284" width="5.7109375" style="2" customWidth="1"/>
    <col min="1285" max="1285" width="9.5703125" style="2" bestFit="1" customWidth="1"/>
    <col min="1286" max="1286" width="5.7109375" style="2" customWidth="1"/>
    <col min="1287" max="1287" width="9.5703125" style="2" bestFit="1" customWidth="1"/>
    <col min="1288" max="1288" width="5.7109375" style="2" customWidth="1"/>
    <col min="1289" max="1289" width="9.5703125" style="2" bestFit="1" customWidth="1"/>
    <col min="1290" max="1290" width="5.7109375" style="2" customWidth="1"/>
    <col min="1291" max="1291" width="9.140625" style="2" customWidth="1"/>
    <col min="1292" max="1293" width="7" style="2" customWidth="1"/>
    <col min="1294" max="1294" width="11.42578125" style="2"/>
    <col min="1295" max="1295" width="11.28515625" style="2" customWidth="1"/>
    <col min="1296" max="1296" width="7" style="2" customWidth="1"/>
    <col min="1297" max="1297" width="11.42578125" style="2"/>
    <col min="1298" max="1298" width="8.5703125" style="2" customWidth="1"/>
    <col min="1299" max="1299" width="15.7109375" style="2" customWidth="1"/>
    <col min="1300" max="1534" width="11.42578125" style="2"/>
    <col min="1535" max="1535" width="26.7109375" style="2" customWidth="1"/>
    <col min="1536" max="1536" width="3.140625" style="2" customWidth="1"/>
    <col min="1537" max="1537" width="8.5703125" style="2" customWidth="1"/>
    <col min="1538" max="1538" width="7.7109375" style="2" customWidth="1"/>
    <col min="1539" max="1539" width="9.5703125" style="2" bestFit="1" customWidth="1"/>
    <col min="1540" max="1540" width="5.7109375" style="2" customWidth="1"/>
    <col min="1541" max="1541" width="9.5703125" style="2" bestFit="1" customWidth="1"/>
    <col min="1542" max="1542" width="5.7109375" style="2" customWidth="1"/>
    <col min="1543" max="1543" width="9.5703125" style="2" bestFit="1" customWidth="1"/>
    <col min="1544" max="1544" width="5.7109375" style="2" customWidth="1"/>
    <col min="1545" max="1545" width="9.5703125" style="2" bestFit="1" customWidth="1"/>
    <col min="1546" max="1546" width="5.7109375" style="2" customWidth="1"/>
    <col min="1547" max="1547" width="9.140625" style="2" customWidth="1"/>
    <col min="1548" max="1549" width="7" style="2" customWidth="1"/>
    <col min="1550" max="1550" width="11.42578125" style="2"/>
    <col min="1551" max="1551" width="11.28515625" style="2" customWidth="1"/>
    <col min="1552" max="1552" width="7" style="2" customWidth="1"/>
    <col min="1553" max="1553" width="11.42578125" style="2"/>
    <col min="1554" max="1554" width="8.5703125" style="2" customWidth="1"/>
    <col min="1555" max="1555" width="15.7109375" style="2" customWidth="1"/>
    <col min="1556" max="1790" width="11.42578125" style="2"/>
    <col min="1791" max="1791" width="26.7109375" style="2" customWidth="1"/>
    <col min="1792" max="1792" width="3.140625" style="2" customWidth="1"/>
    <col min="1793" max="1793" width="8.5703125" style="2" customWidth="1"/>
    <col min="1794" max="1794" width="7.7109375" style="2" customWidth="1"/>
    <col min="1795" max="1795" width="9.5703125" style="2" bestFit="1" customWidth="1"/>
    <col min="1796" max="1796" width="5.7109375" style="2" customWidth="1"/>
    <col min="1797" max="1797" width="9.5703125" style="2" bestFit="1" customWidth="1"/>
    <col min="1798" max="1798" width="5.7109375" style="2" customWidth="1"/>
    <col min="1799" max="1799" width="9.5703125" style="2" bestFit="1" customWidth="1"/>
    <col min="1800" max="1800" width="5.7109375" style="2" customWidth="1"/>
    <col min="1801" max="1801" width="9.5703125" style="2" bestFit="1" customWidth="1"/>
    <col min="1802" max="1802" width="5.7109375" style="2" customWidth="1"/>
    <col min="1803" max="1803" width="9.140625" style="2" customWidth="1"/>
    <col min="1804" max="1805" width="7" style="2" customWidth="1"/>
    <col min="1806" max="1806" width="11.42578125" style="2"/>
    <col min="1807" max="1807" width="11.28515625" style="2" customWidth="1"/>
    <col min="1808" max="1808" width="7" style="2" customWidth="1"/>
    <col min="1809" max="1809" width="11.42578125" style="2"/>
    <col min="1810" max="1810" width="8.5703125" style="2" customWidth="1"/>
    <col min="1811" max="1811" width="15.7109375" style="2" customWidth="1"/>
    <col min="1812" max="2046" width="11.42578125" style="2"/>
    <col min="2047" max="2047" width="26.7109375" style="2" customWidth="1"/>
    <col min="2048" max="2048" width="3.140625" style="2" customWidth="1"/>
    <col min="2049" max="2049" width="8.5703125" style="2" customWidth="1"/>
    <col min="2050" max="2050" width="7.7109375" style="2" customWidth="1"/>
    <col min="2051" max="2051" width="9.5703125" style="2" bestFit="1" customWidth="1"/>
    <col min="2052" max="2052" width="5.7109375" style="2" customWidth="1"/>
    <col min="2053" max="2053" width="9.5703125" style="2" bestFit="1" customWidth="1"/>
    <col min="2054" max="2054" width="5.7109375" style="2" customWidth="1"/>
    <col min="2055" max="2055" width="9.5703125" style="2" bestFit="1" customWidth="1"/>
    <col min="2056" max="2056" width="5.7109375" style="2" customWidth="1"/>
    <col min="2057" max="2057" width="9.5703125" style="2" bestFit="1" customWidth="1"/>
    <col min="2058" max="2058" width="5.7109375" style="2" customWidth="1"/>
    <col min="2059" max="2059" width="9.140625" style="2" customWidth="1"/>
    <col min="2060" max="2061" width="7" style="2" customWidth="1"/>
    <col min="2062" max="2062" width="11.42578125" style="2"/>
    <col min="2063" max="2063" width="11.28515625" style="2" customWidth="1"/>
    <col min="2064" max="2064" width="7" style="2" customWidth="1"/>
    <col min="2065" max="2065" width="11.42578125" style="2"/>
    <col min="2066" max="2066" width="8.5703125" style="2" customWidth="1"/>
    <col min="2067" max="2067" width="15.7109375" style="2" customWidth="1"/>
    <col min="2068" max="2302" width="11.42578125" style="2"/>
    <col min="2303" max="2303" width="26.7109375" style="2" customWidth="1"/>
    <col min="2304" max="2304" width="3.140625" style="2" customWidth="1"/>
    <col min="2305" max="2305" width="8.5703125" style="2" customWidth="1"/>
    <col min="2306" max="2306" width="7.7109375" style="2" customWidth="1"/>
    <col min="2307" max="2307" width="9.5703125" style="2" bestFit="1" customWidth="1"/>
    <col min="2308" max="2308" width="5.7109375" style="2" customWidth="1"/>
    <col min="2309" max="2309" width="9.5703125" style="2" bestFit="1" customWidth="1"/>
    <col min="2310" max="2310" width="5.7109375" style="2" customWidth="1"/>
    <col min="2311" max="2311" width="9.5703125" style="2" bestFit="1" customWidth="1"/>
    <col min="2312" max="2312" width="5.7109375" style="2" customWidth="1"/>
    <col min="2313" max="2313" width="9.5703125" style="2" bestFit="1" customWidth="1"/>
    <col min="2314" max="2314" width="5.7109375" style="2" customWidth="1"/>
    <col min="2315" max="2315" width="9.140625" style="2" customWidth="1"/>
    <col min="2316" max="2317" width="7" style="2" customWidth="1"/>
    <col min="2318" max="2318" width="11.42578125" style="2"/>
    <col min="2319" max="2319" width="11.28515625" style="2" customWidth="1"/>
    <col min="2320" max="2320" width="7" style="2" customWidth="1"/>
    <col min="2321" max="2321" width="11.42578125" style="2"/>
    <col min="2322" max="2322" width="8.5703125" style="2" customWidth="1"/>
    <col min="2323" max="2323" width="15.7109375" style="2" customWidth="1"/>
    <col min="2324" max="2558" width="11.42578125" style="2"/>
    <col min="2559" max="2559" width="26.7109375" style="2" customWidth="1"/>
    <col min="2560" max="2560" width="3.140625" style="2" customWidth="1"/>
    <col min="2561" max="2561" width="8.5703125" style="2" customWidth="1"/>
    <col min="2562" max="2562" width="7.7109375" style="2" customWidth="1"/>
    <col min="2563" max="2563" width="9.5703125" style="2" bestFit="1" customWidth="1"/>
    <col min="2564" max="2564" width="5.7109375" style="2" customWidth="1"/>
    <col min="2565" max="2565" width="9.5703125" style="2" bestFit="1" customWidth="1"/>
    <col min="2566" max="2566" width="5.7109375" style="2" customWidth="1"/>
    <col min="2567" max="2567" width="9.5703125" style="2" bestFit="1" customWidth="1"/>
    <col min="2568" max="2568" width="5.7109375" style="2" customWidth="1"/>
    <col min="2569" max="2569" width="9.5703125" style="2" bestFit="1" customWidth="1"/>
    <col min="2570" max="2570" width="5.7109375" style="2" customWidth="1"/>
    <col min="2571" max="2571" width="9.140625" style="2" customWidth="1"/>
    <col min="2572" max="2573" width="7" style="2" customWidth="1"/>
    <col min="2574" max="2574" width="11.42578125" style="2"/>
    <col min="2575" max="2575" width="11.28515625" style="2" customWidth="1"/>
    <col min="2576" max="2576" width="7" style="2" customWidth="1"/>
    <col min="2577" max="2577" width="11.42578125" style="2"/>
    <col min="2578" max="2578" width="8.5703125" style="2" customWidth="1"/>
    <col min="2579" max="2579" width="15.7109375" style="2" customWidth="1"/>
    <col min="2580" max="2814" width="11.42578125" style="2"/>
    <col min="2815" max="2815" width="26.7109375" style="2" customWidth="1"/>
    <col min="2816" max="2816" width="3.140625" style="2" customWidth="1"/>
    <col min="2817" max="2817" width="8.5703125" style="2" customWidth="1"/>
    <col min="2818" max="2818" width="7.7109375" style="2" customWidth="1"/>
    <col min="2819" max="2819" width="9.5703125" style="2" bestFit="1" customWidth="1"/>
    <col min="2820" max="2820" width="5.7109375" style="2" customWidth="1"/>
    <col min="2821" max="2821" width="9.5703125" style="2" bestFit="1" customWidth="1"/>
    <col min="2822" max="2822" width="5.7109375" style="2" customWidth="1"/>
    <col min="2823" max="2823" width="9.5703125" style="2" bestFit="1" customWidth="1"/>
    <col min="2824" max="2824" width="5.7109375" style="2" customWidth="1"/>
    <col min="2825" max="2825" width="9.5703125" style="2" bestFit="1" customWidth="1"/>
    <col min="2826" max="2826" width="5.7109375" style="2" customWidth="1"/>
    <col min="2827" max="2827" width="9.140625" style="2" customWidth="1"/>
    <col min="2828" max="2829" width="7" style="2" customWidth="1"/>
    <col min="2830" max="2830" width="11.42578125" style="2"/>
    <col min="2831" max="2831" width="11.28515625" style="2" customWidth="1"/>
    <col min="2832" max="2832" width="7" style="2" customWidth="1"/>
    <col min="2833" max="2833" width="11.42578125" style="2"/>
    <col min="2834" max="2834" width="8.5703125" style="2" customWidth="1"/>
    <col min="2835" max="2835" width="15.7109375" style="2" customWidth="1"/>
    <col min="2836" max="3070" width="11.42578125" style="2"/>
    <col min="3071" max="3071" width="26.7109375" style="2" customWidth="1"/>
    <col min="3072" max="3072" width="3.140625" style="2" customWidth="1"/>
    <col min="3073" max="3073" width="8.5703125" style="2" customWidth="1"/>
    <col min="3074" max="3074" width="7.7109375" style="2" customWidth="1"/>
    <col min="3075" max="3075" width="9.5703125" style="2" bestFit="1" customWidth="1"/>
    <col min="3076" max="3076" width="5.7109375" style="2" customWidth="1"/>
    <col min="3077" max="3077" width="9.5703125" style="2" bestFit="1" customWidth="1"/>
    <col min="3078" max="3078" width="5.7109375" style="2" customWidth="1"/>
    <col min="3079" max="3079" width="9.5703125" style="2" bestFit="1" customWidth="1"/>
    <col min="3080" max="3080" width="5.7109375" style="2" customWidth="1"/>
    <col min="3081" max="3081" width="9.5703125" style="2" bestFit="1" customWidth="1"/>
    <col min="3082" max="3082" width="5.7109375" style="2" customWidth="1"/>
    <col min="3083" max="3083" width="9.140625" style="2" customWidth="1"/>
    <col min="3084" max="3085" width="7" style="2" customWidth="1"/>
    <col min="3086" max="3086" width="11.42578125" style="2"/>
    <col min="3087" max="3087" width="11.28515625" style="2" customWidth="1"/>
    <col min="3088" max="3088" width="7" style="2" customWidth="1"/>
    <col min="3089" max="3089" width="11.42578125" style="2"/>
    <col min="3090" max="3090" width="8.5703125" style="2" customWidth="1"/>
    <col min="3091" max="3091" width="15.7109375" style="2" customWidth="1"/>
    <col min="3092" max="3326" width="11.42578125" style="2"/>
    <col min="3327" max="3327" width="26.7109375" style="2" customWidth="1"/>
    <col min="3328" max="3328" width="3.140625" style="2" customWidth="1"/>
    <col min="3329" max="3329" width="8.5703125" style="2" customWidth="1"/>
    <col min="3330" max="3330" width="7.7109375" style="2" customWidth="1"/>
    <col min="3331" max="3331" width="9.5703125" style="2" bestFit="1" customWidth="1"/>
    <col min="3332" max="3332" width="5.7109375" style="2" customWidth="1"/>
    <col min="3333" max="3333" width="9.5703125" style="2" bestFit="1" customWidth="1"/>
    <col min="3334" max="3334" width="5.7109375" style="2" customWidth="1"/>
    <col min="3335" max="3335" width="9.5703125" style="2" bestFit="1" customWidth="1"/>
    <col min="3336" max="3336" width="5.7109375" style="2" customWidth="1"/>
    <col min="3337" max="3337" width="9.5703125" style="2" bestFit="1" customWidth="1"/>
    <col min="3338" max="3338" width="5.7109375" style="2" customWidth="1"/>
    <col min="3339" max="3339" width="9.140625" style="2" customWidth="1"/>
    <col min="3340" max="3341" width="7" style="2" customWidth="1"/>
    <col min="3342" max="3342" width="11.42578125" style="2"/>
    <col min="3343" max="3343" width="11.28515625" style="2" customWidth="1"/>
    <col min="3344" max="3344" width="7" style="2" customWidth="1"/>
    <col min="3345" max="3345" width="11.42578125" style="2"/>
    <col min="3346" max="3346" width="8.5703125" style="2" customWidth="1"/>
    <col min="3347" max="3347" width="15.7109375" style="2" customWidth="1"/>
    <col min="3348" max="3582" width="11.42578125" style="2"/>
    <col min="3583" max="3583" width="26.7109375" style="2" customWidth="1"/>
    <col min="3584" max="3584" width="3.140625" style="2" customWidth="1"/>
    <col min="3585" max="3585" width="8.5703125" style="2" customWidth="1"/>
    <col min="3586" max="3586" width="7.7109375" style="2" customWidth="1"/>
    <col min="3587" max="3587" width="9.5703125" style="2" bestFit="1" customWidth="1"/>
    <col min="3588" max="3588" width="5.7109375" style="2" customWidth="1"/>
    <col min="3589" max="3589" width="9.5703125" style="2" bestFit="1" customWidth="1"/>
    <col min="3590" max="3590" width="5.7109375" style="2" customWidth="1"/>
    <col min="3591" max="3591" width="9.5703125" style="2" bestFit="1" customWidth="1"/>
    <col min="3592" max="3592" width="5.7109375" style="2" customWidth="1"/>
    <col min="3593" max="3593" width="9.5703125" style="2" bestFit="1" customWidth="1"/>
    <col min="3594" max="3594" width="5.7109375" style="2" customWidth="1"/>
    <col min="3595" max="3595" width="9.140625" style="2" customWidth="1"/>
    <col min="3596" max="3597" width="7" style="2" customWidth="1"/>
    <col min="3598" max="3598" width="11.42578125" style="2"/>
    <col min="3599" max="3599" width="11.28515625" style="2" customWidth="1"/>
    <col min="3600" max="3600" width="7" style="2" customWidth="1"/>
    <col min="3601" max="3601" width="11.42578125" style="2"/>
    <col min="3602" max="3602" width="8.5703125" style="2" customWidth="1"/>
    <col min="3603" max="3603" width="15.7109375" style="2" customWidth="1"/>
    <col min="3604" max="3838" width="11.42578125" style="2"/>
    <col min="3839" max="3839" width="26.7109375" style="2" customWidth="1"/>
    <col min="3840" max="3840" width="3.140625" style="2" customWidth="1"/>
    <col min="3841" max="3841" width="8.5703125" style="2" customWidth="1"/>
    <col min="3842" max="3842" width="7.7109375" style="2" customWidth="1"/>
    <col min="3843" max="3843" width="9.5703125" style="2" bestFit="1" customWidth="1"/>
    <col min="3844" max="3844" width="5.7109375" style="2" customWidth="1"/>
    <col min="3845" max="3845" width="9.5703125" style="2" bestFit="1" customWidth="1"/>
    <col min="3846" max="3846" width="5.7109375" style="2" customWidth="1"/>
    <col min="3847" max="3847" width="9.5703125" style="2" bestFit="1" customWidth="1"/>
    <col min="3848" max="3848" width="5.7109375" style="2" customWidth="1"/>
    <col min="3849" max="3849" width="9.5703125" style="2" bestFit="1" customWidth="1"/>
    <col min="3850" max="3850" width="5.7109375" style="2" customWidth="1"/>
    <col min="3851" max="3851" width="9.140625" style="2" customWidth="1"/>
    <col min="3852" max="3853" width="7" style="2" customWidth="1"/>
    <col min="3854" max="3854" width="11.42578125" style="2"/>
    <col min="3855" max="3855" width="11.28515625" style="2" customWidth="1"/>
    <col min="3856" max="3856" width="7" style="2" customWidth="1"/>
    <col min="3857" max="3857" width="11.42578125" style="2"/>
    <col min="3858" max="3858" width="8.5703125" style="2" customWidth="1"/>
    <col min="3859" max="3859" width="15.7109375" style="2" customWidth="1"/>
    <col min="3860" max="4094" width="11.42578125" style="2"/>
    <col min="4095" max="4095" width="26.7109375" style="2" customWidth="1"/>
    <col min="4096" max="4096" width="3.140625" style="2" customWidth="1"/>
    <col min="4097" max="4097" width="8.5703125" style="2" customWidth="1"/>
    <col min="4098" max="4098" width="7.7109375" style="2" customWidth="1"/>
    <col min="4099" max="4099" width="9.5703125" style="2" bestFit="1" customWidth="1"/>
    <col min="4100" max="4100" width="5.7109375" style="2" customWidth="1"/>
    <col min="4101" max="4101" width="9.5703125" style="2" bestFit="1" customWidth="1"/>
    <col min="4102" max="4102" width="5.7109375" style="2" customWidth="1"/>
    <col min="4103" max="4103" width="9.5703125" style="2" bestFit="1" customWidth="1"/>
    <col min="4104" max="4104" width="5.7109375" style="2" customWidth="1"/>
    <col min="4105" max="4105" width="9.5703125" style="2" bestFit="1" customWidth="1"/>
    <col min="4106" max="4106" width="5.7109375" style="2" customWidth="1"/>
    <col min="4107" max="4107" width="9.140625" style="2" customWidth="1"/>
    <col min="4108" max="4109" width="7" style="2" customWidth="1"/>
    <col min="4110" max="4110" width="11.42578125" style="2"/>
    <col min="4111" max="4111" width="11.28515625" style="2" customWidth="1"/>
    <col min="4112" max="4112" width="7" style="2" customWidth="1"/>
    <col min="4113" max="4113" width="11.42578125" style="2"/>
    <col min="4114" max="4114" width="8.5703125" style="2" customWidth="1"/>
    <col min="4115" max="4115" width="15.7109375" style="2" customWidth="1"/>
    <col min="4116" max="4350" width="11.42578125" style="2"/>
    <col min="4351" max="4351" width="26.7109375" style="2" customWidth="1"/>
    <col min="4352" max="4352" width="3.140625" style="2" customWidth="1"/>
    <col min="4353" max="4353" width="8.5703125" style="2" customWidth="1"/>
    <col min="4354" max="4354" width="7.7109375" style="2" customWidth="1"/>
    <col min="4355" max="4355" width="9.5703125" style="2" bestFit="1" customWidth="1"/>
    <col min="4356" max="4356" width="5.7109375" style="2" customWidth="1"/>
    <col min="4357" max="4357" width="9.5703125" style="2" bestFit="1" customWidth="1"/>
    <col min="4358" max="4358" width="5.7109375" style="2" customWidth="1"/>
    <col min="4359" max="4359" width="9.5703125" style="2" bestFit="1" customWidth="1"/>
    <col min="4360" max="4360" width="5.7109375" style="2" customWidth="1"/>
    <col min="4361" max="4361" width="9.5703125" style="2" bestFit="1" customWidth="1"/>
    <col min="4362" max="4362" width="5.7109375" style="2" customWidth="1"/>
    <col min="4363" max="4363" width="9.140625" style="2" customWidth="1"/>
    <col min="4364" max="4365" width="7" style="2" customWidth="1"/>
    <col min="4366" max="4366" width="11.42578125" style="2"/>
    <col min="4367" max="4367" width="11.28515625" style="2" customWidth="1"/>
    <col min="4368" max="4368" width="7" style="2" customWidth="1"/>
    <col min="4369" max="4369" width="11.42578125" style="2"/>
    <col min="4370" max="4370" width="8.5703125" style="2" customWidth="1"/>
    <col min="4371" max="4371" width="15.7109375" style="2" customWidth="1"/>
    <col min="4372" max="4606" width="11.42578125" style="2"/>
    <col min="4607" max="4607" width="26.7109375" style="2" customWidth="1"/>
    <col min="4608" max="4608" width="3.140625" style="2" customWidth="1"/>
    <col min="4609" max="4609" width="8.5703125" style="2" customWidth="1"/>
    <col min="4610" max="4610" width="7.7109375" style="2" customWidth="1"/>
    <col min="4611" max="4611" width="9.5703125" style="2" bestFit="1" customWidth="1"/>
    <col min="4612" max="4612" width="5.7109375" style="2" customWidth="1"/>
    <col min="4613" max="4613" width="9.5703125" style="2" bestFit="1" customWidth="1"/>
    <col min="4614" max="4614" width="5.7109375" style="2" customWidth="1"/>
    <col min="4615" max="4615" width="9.5703125" style="2" bestFit="1" customWidth="1"/>
    <col min="4616" max="4616" width="5.7109375" style="2" customWidth="1"/>
    <col min="4617" max="4617" width="9.5703125" style="2" bestFit="1" customWidth="1"/>
    <col min="4618" max="4618" width="5.7109375" style="2" customWidth="1"/>
    <col min="4619" max="4619" width="9.140625" style="2" customWidth="1"/>
    <col min="4620" max="4621" width="7" style="2" customWidth="1"/>
    <col min="4622" max="4622" width="11.42578125" style="2"/>
    <col min="4623" max="4623" width="11.28515625" style="2" customWidth="1"/>
    <col min="4624" max="4624" width="7" style="2" customWidth="1"/>
    <col min="4625" max="4625" width="11.42578125" style="2"/>
    <col min="4626" max="4626" width="8.5703125" style="2" customWidth="1"/>
    <col min="4627" max="4627" width="15.7109375" style="2" customWidth="1"/>
    <col min="4628" max="4862" width="11.42578125" style="2"/>
    <col min="4863" max="4863" width="26.7109375" style="2" customWidth="1"/>
    <col min="4864" max="4864" width="3.140625" style="2" customWidth="1"/>
    <col min="4865" max="4865" width="8.5703125" style="2" customWidth="1"/>
    <col min="4866" max="4866" width="7.7109375" style="2" customWidth="1"/>
    <col min="4867" max="4867" width="9.5703125" style="2" bestFit="1" customWidth="1"/>
    <col min="4868" max="4868" width="5.7109375" style="2" customWidth="1"/>
    <col min="4869" max="4869" width="9.5703125" style="2" bestFit="1" customWidth="1"/>
    <col min="4870" max="4870" width="5.7109375" style="2" customWidth="1"/>
    <col min="4871" max="4871" width="9.5703125" style="2" bestFit="1" customWidth="1"/>
    <col min="4872" max="4872" width="5.7109375" style="2" customWidth="1"/>
    <col min="4873" max="4873" width="9.5703125" style="2" bestFit="1" customWidth="1"/>
    <col min="4874" max="4874" width="5.7109375" style="2" customWidth="1"/>
    <col min="4875" max="4875" width="9.140625" style="2" customWidth="1"/>
    <col min="4876" max="4877" width="7" style="2" customWidth="1"/>
    <col min="4878" max="4878" width="11.42578125" style="2"/>
    <col min="4879" max="4879" width="11.28515625" style="2" customWidth="1"/>
    <col min="4880" max="4880" width="7" style="2" customWidth="1"/>
    <col min="4881" max="4881" width="11.42578125" style="2"/>
    <col min="4882" max="4882" width="8.5703125" style="2" customWidth="1"/>
    <col min="4883" max="4883" width="15.7109375" style="2" customWidth="1"/>
    <col min="4884" max="5118" width="11.42578125" style="2"/>
    <col min="5119" max="5119" width="26.7109375" style="2" customWidth="1"/>
    <col min="5120" max="5120" width="3.140625" style="2" customWidth="1"/>
    <col min="5121" max="5121" width="8.5703125" style="2" customWidth="1"/>
    <col min="5122" max="5122" width="7.7109375" style="2" customWidth="1"/>
    <col min="5123" max="5123" width="9.5703125" style="2" bestFit="1" customWidth="1"/>
    <col min="5124" max="5124" width="5.7109375" style="2" customWidth="1"/>
    <col min="5125" max="5125" width="9.5703125" style="2" bestFit="1" customWidth="1"/>
    <col min="5126" max="5126" width="5.7109375" style="2" customWidth="1"/>
    <col min="5127" max="5127" width="9.5703125" style="2" bestFit="1" customWidth="1"/>
    <col min="5128" max="5128" width="5.7109375" style="2" customWidth="1"/>
    <col min="5129" max="5129" width="9.5703125" style="2" bestFit="1" customWidth="1"/>
    <col min="5130" max="5130" width="5.7109375" style="2" customWidth="1"/>
    <col min="5131" max="5131" width="9.140625" style="2" customWidth="1"/>
    <col min="5132" max="5133" width="7" style="2" customWidth="1"/>
    <col min="5134" max="5134" width="11.42578125" style="2"/>
    <col min="5135" max="5135" width="11.28515625" style="2" customWidth="1"/>
    <col min="5136" max="5136" width="7" style="2" customWidth="1"/>
    <col min="5137" max="5137" width="11.42578125" style="2"/>
    <col min="5138" max="5138" width="8.5703125" style="2" customWidth="1"/>
    <col min="5139" max="5139" width="15.7109375" style="2" customWidth="1"/>
    <col min="5140" max="5374" width="11.42578125" style="2"/>
    <col min="5375" max="5375" width="26.7109375" style="2" customWidth="1"/>
    <col min="5376" max="5376" width="3.140625" style="2" customWidth="1"/>
    <col min="5377" max="5377" width="8.5703125" style="2" customWidth="1"/>
    <col min="5378" max="5378" width="7.7109375" style="2" customWidth="1"/>
    <col min="5379" max="5379" width="9.5703125" style="2" bestFit="1" customWidth="1"/>
    <col min="5380" max="5380" width="5.7109375" style="2" customWidth="1"/>
    <col min="5381" max="5381" width="9.5703125" style="2" bestFit="1" customWidth="1"/>
    <col min="5382" max="5382" width="5.7109375" style="2" customWidth="1"/>
    <col min="5383" max="5383" width="9.5703125" style="2" bestFit="1" customWidth="1"/>
    <col min="5384" max="5384" width="5.7109375" style="2" customWidth="1"/>
    <col min="5385" max="5385" width="9.5703125" style="2" bestFit="1" customWidth="1"/>
    <col min="5386" max="5386" width="5.7109375" style="2" customWidth="1"/>
    <col min="5387" max="5387" width="9.140625" style="2" customWidth="1"/>
    <col min="5388" max="5389" width="7" style="2" customWidth="1"/>
    <col min="5390" max="5390" width="11.42578125" style="2"/>
    <col min="5391" max="5391" width="11.28515625" style="2" customWidth="1"/>
    <col min="5392" max="5392" width="7" style="2" customWidth="1"/>
    <col min="5393" max="5393" width="11.42578125" style="2"/>
    <col min="5394" max="5394" width="8.5703125" style="2" customWidth="1"/>
    <col min="5395" max="5395" width="15.7109375" style="2" customWidth="1"/>
    <col min="5396" max="5630" width="11.42578125" style="2"/>
    <col min="5631" max="5631" width="26.7109375" style="2" customWidth="1"/>
    <col min="5632" max="5632" width="3.140625" style="2" customWidth="1"/>
    <col min="5633" max="5633" width="8.5703125" style="2" customWidth="1"/>
    <col min="5634" max="5634" width="7.7109375" style="2" customWidth="1"/>
    <col min="5635" max="5635" width="9.5703125" style="2" bestFit="1" customWidth="1"/>
    <col min="5636" max="5636" width="5.7109375" style="2" customWidth="1"/>
    <col min="5637" max="5637" width="9.5703125" style="2" bestFit="1" customWidth="1"/>
    <col min="5638" max="5638" width="5.7109375" style="2" customWidth="1"/>
    <col min="5639" max="5639" width="9.5703125" style="2" bestFit="1" customWidth="1"/>
    <col min="5640" max="5640" width="5.7109375" style="2" customWidth="1"/>
    <col min="5641" max="5641" width="9.5703125" style="2" bestFit="1" customWidth="1"/>
    <col min="5642" max="5642" width="5.7109375" style="2" customWidth="1"/>
    <col min="5643" max="5643" width="9.140625" style="2" customWidth="1"/>
    <col min="5644" max="5645" width="7" style="2" customWidth="1"/>
    <col min="5646" max="5646" width="11.42578125" style="2"/>
    <col min="5647" max="5647" width="11.28515625" style="2" customWidth="1"/>
    <col min="5648" max="5648" width="7" style="2" customWidth="1"/>
    <col min="5649" max="5649" width="11.42578125" style="2"/>
    <col min="5650" max="5650" width="8.5703125" style="2" customWidth="1"/>
    <col min="5651" max="5651" width="15.7109375" style="2" customWidth="1"/>
    <col min="5652" max="5886" width="11.42578125" style="2"/>
    <col min="5887" max="5887" width="26.7109375" style="2" customWidth="1"/>
    <col min="5888" max="5888" width="3.140625" style="2" customWidth="1"/>
    <col min="5889" max="5889" width="8.5703125" style="2" customWidth="1"/>
    <col min="5890" max="5890" width="7.7109375" style="2" customWidth="1"/>
    <col min="5891" max="5891" width="9.5703125" style="2" bestFit="1" customWidth="1"/>
    <col min="5892" max="5892" width="5.7109375" style="2" customWidth="1"/>
    <col min="5893" max="5893" width="9.5703125" style="2" bestFit="1" customWidth="1"/>
    <col min="5894" max="5894" width="5.7109375" style="2" customWidth="1"/>
    <col min="5895" max="5895" width="9.5703125" style="2" bestFit="1" customWidth="1"/>
    <col min="5896" max="5896" width="5.7109375" style="2" customWidth="1"/>
    <col min="5897" max="5897" width="9.5703125" style="2" bestFit="1" customWidth="1"/>
    <col min="5898" max="5898" width="5.7109375" style="2" customWidth="1"/>
    <col min="5899" max="5899" width="9.140625" style="2" customWidth="1"/>
    <col min="5900" max="5901" width="7" style="2" customWidth="1"/>
    <col min="5902" max="5902" width="11.42578125" style="2"/>
    <col min="5903" max="5903" width="11.28515625" style="2" customWidth="1"/>
    <col min="5904" max="5904" width="7" style="2" customWidth="1"/>
    <col min="5905" max="5905" width="11.42578125" style="2"/>
    <col min="5906" max="5906" width="8.5703125" style="2" customWidth="1"/>
    <col min="5907" max="5907" width="15.7109375" style="2" customWidth="1"/>
    <col min="5908" max="6142" width="11.42578125" style="2"/>
    <col min="6143" max="6143" width="26.7109375" style="2" customWidth="1"/>
    <col min="6144" max="6144" width="3.140625" style="2" customWidth="1"/>
    <col min="6145" max="6145" width="8.5703125" style="2" customWidth="1"/>
    <col min="6146" max="6146" width="7.7109375" style="2" customWidth="1"/>
    <col min="6147" max="6147" width="9.5703125" style="2" bestFit="1" customWidth="1"/>
    <col min="6148" max="6148" width="5.7109375" style="2" customWidth="1"/>
    <col min="6149" max="6149" width="9.5703125" style="2" bestFit="1" customWidth="1"/>
    <col min="6150" max="6150" width="5.7109375" style="2" customWidth="1"/>
    <col min="6151" max="6151" width="9.5703125" style="2" bestFit="1" customWidth="1"/>
    <col min="6152" max="6152" width="5.7109375" style="2" customWidth="1"/>
    <col min="6153" max="6153" width="9.5703125" style="2" bestFit="1" customWidth="1"/>
    <col min="6154" max="6154" width="5.7109375" style="2" customWidth="1"/>
    <col min="6155" max="6155" width="9.140625" style="2" customWidth="1"/>
    <col min="6156" max="6157" width="7" style="2" customWidth="1"/>
    <col min="6158" max="6158" width="11.42578125" style="2"/>
    <col min="6159" max="6159" width="11.28515625" style="2" customWidth="1"/>
    <col min="6160" max="6160" width="7" style="2" customWidth="1"/>
    <col min="6161" max="6161" width="11.42578125" style="2"/>
    <col min="6162" max="6162" width="8.5703125" style="2" customWidth="1"/>
    <col min="6163" max="6163" width="15.7109375" style="2" customWidth="1"/>
    <col min="6164" max="6398" width="11.42578125" style="2"/>
    <col min="6399" max="6399" width="26.7109375" style="2" customWidth="1"/>
    <col min="6400" max="6400" width="3.140625" style="2" customWidth="1"/>
    <col min="6401" max="6401" width="8.5703125" style="2" customWidth="1"/>
    <col min="6402" max="6402" width="7.7109375" style="2" customWidth="1"/>
    <col min="6403" max="6403" width="9.5703125" style="2" bestFit="1" customWidth="1"/>
    <col min="6404" max="6404" width="5.7109375" style="2" customWidth="1"/>
    <col min="6405" max="6405" width="9.5703125" style="2" bestFit="1" customWidth="1"/>
    <col min="6406" max="6406" width="5.7109375" style="2" customWidth="1"/>
    <col min="6407" max="6407" width="9.5703125" style="2" bestFit="1" customWidth="1"/>
    <col min="6408" max="6408" width="5.7109375" style="2" customWidth="1"/>
    <col min="6409" max="6409" width="9.5703125" style="2" bestFit="1" customWidth="1"/>
    <col min="6410" max="6410" width="5.7109375" style="2" customWidth="1"/>
    <col min="6411" max="6411" width="9.140625" style="2" customWidth="1"/>
    <col min="6412" max="6413" width="7" style="2" customWidth="1"/>
    <col min="6414" max="6414" width="11.42578125" style="2"/>
    <col min="6415" max="6415" width="11.28515625" style="2" customWidth="1"/>
    <col min="6416" max="6416" width="7" style="2" customWidth="1"/>
    <col min="6417" max="6417" width="11.42578125" style="2"/>
    <col min="6418" max="6418" width="8.5703125" style="2" customWidth="1"/>
    <col min="6419" max="6419" width="15.7109375" style="2" customWidth="1"/>
    <col min="6420" max="6654" width="11.42578125" style="2"/>
    <col min="6655" max="6655" width="26.7109375" style="2" customWidth="1"/>
    <col min="6656" max="6656" width="3.140625" style="2" customWidth="1"/>
    <col min="6657" max="6657" width="8.5703125" style="2" customWidth="1"/>
    <col min="6658" max="6658" width="7.7109375" style="2" customWidth="1"/>
    <col min="6659" max="6659" width="9.5703125" style="2" bestFit="1" customWidth="1"/>
    <col min="6660" max="6660" width="5.7109375" style="2" customWidth="1"/>
    <col min="6661" max="6661" width="9.5703125" style="2" bestFit="1" customWidth="1"/>
    <col min="6662" max="6662" width="5.7109375" style="2" customWidth="1"/>
    <col min="6663" max="6663" width="9.5703125" style="2" bestFit="1" customWidth="1"/>
    <col min="6664" max="6664" width="5.7109375" style="2" customWidth="1"/>
    <col min="6665" max="6665" width="9.5703125" style="2" bestFit="1" customWidth="1"/>
    <col min="6666" max="6666" width="5.7109375" style="2" customWidth="1"/>
    <col min="6667" max="6667" width="9.140625" style="2" customWidth="1"/>
    <col min="6668" max="6669" width="7" style="2" customWidth="1"/>
    <col min="6670" max="6670" width="11.42578125" style="2"/>
    <col min="6671" max="6671" width="11.28515625" style="2" customWidth="1"/>
    <col min="6672" max="6672" width="7" style="2" customWidth="1"/>
    <col min="6673" max="6673" width="11.42578125" style="2"/>
    <col min="6674" max="6674" width="8.5703125" style="2" customWidth="1"/>
    <col min="6675" max="6675" width="15.7109375" style="2" customWidth="1"/>
    <col min="6676" max="6910" width="11.42578125" style="2"/>
    <col min="6911" max="6911" width="26.7109375" style="2" customWidth="1"/>
    <col min="6912" max="6912" width="3.140625" style="2" customWidth="1"/>
    <col min="6913" max="6913" width="8.5703125" style="2" customWidth="1"/>
    <col min="6914" max="6914" width="7.7109375" style="2" customWidth="1"/>
    <col min="6915" max="6915" width="9.5703125" style="2" bestFit="1" customWidth="1"/>
    <col min="6916" max="6916" width="5.7109375" style="2" customWidth="1"/>
    <col min="6917" max="6917" width="9.5703125" style="2" bestFit="1" customWidth="1"/>
    <col min="6918" max="6918" width="5.7109375" style="2" customWidth="1"/>
    <col min="6919" max="6919" width="9.5703125" style="2" bestFit="1" customWidth="1"/>
    <col min="6920" max="6920" width="5.7109375" style="2" customWidth="1"/>
    <col min="6921" max="6921" width="9.5703125" style="2" bestFit="1" customWidth="1"/>
    <col min="6922" max="6922" width="5.7109375" style="2" customWidth="1"/>
    <col min="6923" max="6923" width="9.140625" style="2" customWidth="1"/>
    <col min="6924" max="6925" width="7" style="2" customWidth="1"/>
    <col min="6926" max="6926" width="11.42578125" style="2"/>
    <col min="6927" max="6927" width="11.28515625" style="2" customWidth="1"/>
    <col min="6928" max="6928" width="7" style="2" customWidth="1"/>
    <col min="6929" max="6929" width="11.42578125" style="2"/>
    <col min="6930" max="6930" width="8.5703125" style="2" customWidth="1"/>
    <col min="6931" max="6931" width="15.7109375" style="2" customWidth="1"/>
    <col min="6932" max="7166" width="11.42578125" style="2"/>
    <col min="7167" max="7167" width="26.7109375" style="2" customWidth="1"/>
    <col min="7168" max="7168" width="3.140625" style="2" customWidth="1"/>
    <col min="7169" max="7169" width="8.5703125" style="2" customWidth="1"/>
    <col min="7170" max="7170" width="7.7109375" style="2" customWidth="1"/>
    <col min="7171" max="7171" width="9.5703125" style="2" bestFit="1" customWidth="1"/>
    <col min="7172" max="7172" width="5.7109375" style="2" customWidth="1"/>
    <col min="7173" max="7173" width="9.5703125" style="2" bestFit="1" customWidth="1"/>
    <col min="7174" max="7174" width="5.7109375" style="2" customWidth="1"/>
    <col min="7175" max="7175" width="9.5703125" style="2" bestFit="1" customWidth="1"/>
    <col min="7176" max="7176" width="5.7109375" style="2" customWidth="1"/>
    <col min="7177" max="7177" width="9.5703125" style="2" bestFit="1" customWidth="1"/>
    <col min="7178" max="7178" width="5.7109375" style="2" customWidth="1"/>
    <col min="7179" max="7179" width="9.140625" style="2" customWidth="1"/>
    <col min="7180" max="7181" width="7" style="2" customWidth="1"/>
    <col min="7182" max="7182" width="11.42578125" style="2"/>
    <col min="7183" max="7183" width="11.28515625" style="2" customWidth="1"/>
    <col min="7184" max="7184" width="7" style="2" customWidth="1"/>
    <col min="7185" max="7185" width="11.42578125" style="2"/>
    <col min="7186" max="7186" width="8.5703125" style="2" customWidth="1"/>
    <col min="7187" max="7187" width="15.7109375" style="2" customWidth="1"/>
    <col min="7188" max="7422" width="11.42578125" style="2"/>
    <col min="7423" max="7423" width="26.7109375" style="2" customWidth="1"/>
    <col min="7424" max="7424" width="3.140625" style="2" customWidth="1"/>
    <col min="7425" max="7425" width="8.5703125" style="2" customWidth="1"/>
    <col min="7426" max="7426" width="7.7109375" style="2" customWidth="1"/>
    <col min="7427" max="7427" width="9.5703125" style="2" bestFit="1" customWidth="1"/>
    <col min="7428" max="7428" width="5.7109375" style="2" customWidth="1"/>
    <col min="7429" max="7429" width="9.5703125" style="2" bestFit="1" customWidth="1"/>
    <col min="7430" max="7430" width="5.7109375" style="2" customWidth="1"/>
    <col min="7431" max="7431" width="9.5703125" style="2" bestFit="1" customWidth="1"/>
    <col min="7432" max="7432" width="5.7109375" style="2" customWidth="1"/>
    <col min="7433" max="7433" width="9.5703125" style="2" bestFit="1" customWidth="1"/>
    <col min="7434" max="7434" width="5.7109375" style="2" customWidth="1"/>
    <col min="7435" max="7435" width="9.140625" style="2" customWidth="1"/>
    <col min="7436" max="7437" width="7" style="2" customWidth="1"/>
    <col min="7438" max="7438" width="11.42578125" style="2"/>
    <col min="7439" max="7439" width="11.28515625" style="2" customWidth="1"/>
    <col min="7440" max="7440" width="7" style="2" customWidth="1"/>
    <col min="7441" max="7441" width="11.42578125" style="2"/>
    <col min="7442" max="7442" width="8.5703125" style="2" customWidth="1"/>
    <col min="7443" max="7443" width="15.7109375" style="2" customWidth="1"/>
    <col min="7444" max="7678" width="11.42578125" style="2"/>
    <col min="7679" max="7679" width="26.7109375" style="2" customWidth="1"/>
    <col min="7680" max="7680" width="3.140625" style="2" customWidth="1"/>
    <col min="7681" max="7681" width="8.5703125" style="2" customWidth="1"/>
    <col min="7682" max="7682" width="7.7109375" style="2" customWidth="1"/>
    <col min="7683" max="7683" width="9.5703125" style="2" bestFit="1" customWidth="1"/>
    <col min="7684" max="7684" width="5.7109375" style="2" customWidth="1"/>
    <col min="7685" max="7685" width="9.5703125" style="2" bestFit="1" customWidth="1"/>
    <col min="7686" max="7686" width="5.7109375" style="2" customWidth="1"/>
    <col min="7687" max="7687" width="9.5703125" style="2" bestFit="1" customWidth="1"/>
    <col min="7688" max="7688" width="5.7109375" style="2" customWidth="1"/>
    <col min="7689" max="7689" width="9.5703125" style="2" bestFit="1" customWidth="1"/>
    <col min="7690" max="7690" width="5.7109375" style="2" customWidth="1"/>
    <col min="7691" max="7691" width="9.140625" style="2" customWidth="1"/>
    <col min="7692" max="7693" width="7" style="2" customWidth="1"/>
    <col min="7694" max="7694" width="11.42578125" style="2"/>
    <col min="7695" max="7695" width="11.28515625" style="2" customWidth="1"/>
    <col min="7696" max="7696" width="7" style="2" customWidth="1"/>
    <col min="7697" max="7697" width="11.42578125" style="2"/>
    <col min="7698" max="7698" width="8.5703125" style="2" customWidth="1"/>
    <col min="7699" max="7699" width="15.7109375" style="2" customWidth="1"/>
    <col min="7700" max="7934" width="11.42578125" style="2"/>
    <col min="7935" max="7935" width="26.7109375" style="2" customWidth="1"/>
    <col min="7936" max="7936" width="3.140625" style="2" customWidth="1"/>
    <col min="7937" max="7937" width="8.5703125" style="2" customWidth="1"/>
    <col min="7938" max="7938" width="7.7109375" style="2" customWidth="1"/>
    <col min="7939" max="7939" width="9.5703125" style="2" bestFit="1" customWidth="1"/>
    <col min="7940" max="7940" width="5.7109375" style="2" customWidth="1"/>
    <col min="7941" max="7941" width="9.5703125" style="2" bestFit="1" customWidth="1"/>
    <col min="7942" max="7942" width="5.7109375" style="2" customWidth="1"/>
    <col min="7943" max="7943" width="9.5703125" style="2" bestFit="1" customWidth="1"/>
    <col min="7944" max="7944" width="5.7109375" style="2" customWidth="1"/>
    <col min="7945" max="7945" width="9.5703125" style="2" bestFit="1" customWidth="1"/>
    <col min="7946" max="7946" width="5.7109375" style="2" customWidth="1"/>
    <col min="7947" max="7947" width="9.140625" style="2" customWidth="1"/>
    <col min="7948" max="7949" width="7" style="2" customWidth="1"/>
    <col min="7950" max="7950" width="11.42578125" style="2"/>
    <col min="7951" max="7951" width="11.28515625" style="2" customWidth="1"/>
    <col min="7952" max="7952" width="7" style="2" customWidth="1"/>
    <col min="7953" max="7953" width="11.42578125" style="2"/>
    <col min="7954" max="7954" width="8.5703125" style="2" customWidth="1"/>
    <col min="7955" max="7955" width="15.7109375" style="2" customWidth="1"/>
    <col min="7956" max="8190" width="11.42578125" style="2"/>
    <col min="8191" max="8191" width="26.7109375" style="2" customWidth="1"/>
    <col min="8192" max="8192" width="3.140625" style="2" customWidth="1"/>
    <col min="8193" max="8193" width="8.5703125" style="2" customWidth="1"/>
    <col min="8194" max="8194" width="7.7109375" style="2" customWidth="1"/>
    <col min="8195" max="8195" width="9.5703125" style="2" bestFit="1" customWidth="1"/>
    <col min="8196" max="8196" width="5.7109375" style="2" customWidth="1"/>
    <col min="8197" max="8197" width="9.5703125" style="2" bestFit="1" customWidth="1"/>
    <col min="8198" max="8198" width="5.7109375" style="2" customWidth="1"/>
    <col min="8199" max="8199" width="9.5703125" style="2" bestFit="1" customWidth="1"/>
    <col min="8200" max="8200" width="5.7109375" style="2" customWidth="1"/>
    <col min="8201" max="8201" width="9.5703125" style="2" bestFit="1" customWidth="1"/>
    <col min="8202" max="8202" width="5.7109375" style="2" customWidth="1"/>
    <col min="8203" max="8203" width="9.140625" style="2" customWidth="1"/>
    <col min="8204" max="8205" width="7" style="2" customWidth="1"/>
    <col min="8206" max="8206" width="11.42578125" style="2"/>
    <col min="8207" max="8207" width="11.28515625" style="2" customWidth="1"/>
    <col min="8208" max="8208" width="7" style="2" customWidth="1"/>
    <col min="8209" max="8209" width="11.42578125" style="2"/>
    <col min="8210" max="8210" width="8.5703125" style="2" customWidth="1"/>
    <col min="8211" max="8211" width="15.7109375" style="2" customWidth="1"/>
    <col min="8212" max="8446" width="11.42578125" style="2"/>
    <col min="8447" max="8447" width="26.7109375" style="2" customWidth="1"/>
    <col min="8448" max="8448" width="3.140625" style="2" customWidth="1"/>
    <col min="8449" max="8449" width="8.5703125" style="2" customWidth="1"/>
    <col min="8450" max="8450" width="7.7109375" style="2" customWidth="1"/>
    <col min="8451" max="8451" width="9.5703125" style="2" bestFit="1" customWidth="1"/>
    <col min="8452" max="8452" width="5.7109375" style="2" customWidth="1"/>
    <col min="8453" max="8453" width="9.5703125" style="2" bestFit="1" customWidth="1"/>
    <col min="8454" max="8454" width="5.7109375" style="2" customWidth="1"/>
    <col min="8455" max="8455" width="9.5703125" style="2" bestFit="1" customWidth="1"/>
    <col min="8456" max="8456" width="5.7109375" style="2" customWidth="1"/>
    <col min="8457" max="8457" width="9.5703125" style="2" bestFit="1" customWidth="1"/>
    <col min="8458" max="8458" width="5.7109375" style="2" customWidth="1"/>
    <col min="8459" max="8459" width="9.140625" style="2" customWidth="1"/>
    <col min="8460" max="8461" width="7" style="2" customWidth="1"/>
    <col min="8462" max="8462" width="11.42578125" style="2"/>
    <col min="8463" max="8463" width="11.28515625" style="2" customWidth="1"/>
    <col min="8464" max="8464" width="7" style="2" customWidth="1"/>
    <col min="8465" max="8465" width="11.42578125" style="2"/>
    <col min="8466" max="8466" width="8.5703125" style="2" customWidth="1"/>
    <col min="8467" max="8467" width="15.7109375" style="2" customWidth="1"/>
    <col min="8468" max="8702" width="11.42578125" style="2"/>
    <col min="8703" max="8703" width="26.7109375" style="2" customWidth="1"/>
    <col min="8704" max="8704" width="3.140625" style="2" customWidth="1"/>
    <col min="8705" max="8705" width="8.5703125" style="2" customWidth="1"/>
    <col min="8706" max="8706" width="7.7109375" style="2" customWidth="1"/>
    <col min="8707" max="8707" width="9.5703125" style="2" bestFit="1" customWidth="1"/>
    <col min="8708" max="8708" width="5.7109375" style="2" customWidth="1"/>
    <col min="8709" max="8709" width="9.5703125" style="2" bestFit="1" customWidth="1"/>
    <col min="8710" max="8710" width="5.7109375" style="2" customWidth="1"/>
    <col min="8711" max="8711" width="9.5703125" style="2" bestFit="1" customWidth="1"/>
    <col min="8712" max="8712" width="5.7109375" style="2" customWidth="1"/>
    <col min="8713" max="8713" width="9.5703125" style="2" bestFit="1" customWidth="1"/>
    <col min="8714" max="8714" width="5.7109375" style="2" customWidth="1"/>
    <col min="8715" max="8715" width="9.140625" style="2" customWidth="1"/>
    <col min="8716" max="8717" width="7" style="2" customWidth="1"/>
    <col min="8718" max="8718" width="11.42578125" style="2"/>
    <col min="8719" max="8719" width="11.28515625" style="2" customWidth="1"/>
    <col min="8720" max="8720" width="7" style="2" customWidth="1"/>
    <col min="8721" max="8721" width="11.42578125" style="2"/>
    <col min="8722" max="8722" width="8.5703125" style="2" customWidth="1"/>
    <col min="8723" max="8723" width="15.7109375" style="2" customWidth="1"/>
    <col min="8724" max="8958" width="11.42578125" style="2"/>
    <col min="8959" max="8959" width="26.7109375" style="2" customWidth="1"/>
    <col min="8960" max="8960" width="3.140625" style="2" customWidth="1"/>
    <col min="8961" max="8961" width="8.5703125" style="2" customWidth="1"/>
    <col min="8962" max="8962" width="7.7109375" style="2" customWidth="1"/>
    <col min="8963" max="8963" width="9.5703125" style="2" bestFit="1" customWidth="1"/>
    <col min="8964" max="8964" width="5.7109375" style="2" customWidth="1"/>
    <col min="8965" max="8965" width="9.5703125" style="2" bestFit="1" customWidth="1"/>
    <col min="8966" max="8966" width="5.7109375" style="2" customWidth="1"/>
    <col min="8967" max="8967" width="9.5703125" style="2" bestFit="1" customWidth="1"/>
    <col min="8968" max="8968" width="5.7109375" style="2" customWidth="1"/>
    <col min="8969" max="8969" width="9.5703125" style="2" bestFit="1" customWidth="1"/>
    <col min="8970" max="8970" width="5.7109375" style="2" customWidth="1"/>
    <col min="8971" max="8971" width="9.140625" style="2" customWidth="1"/>
    <col min="8972" max="8973" width="7" style="2" customWidth="1"/>
    <col min="8974" max="8974" width="11.42578125" style="2"/>
    <col min="8975" max="8975" width="11.28515625" style="2" customWidth="1"/>
    <col min="8976" max="8976" width="7" style="2" customWidth="1"/>
    <col min="8977" max="8977" width="11.42578125" style="2"/>
    <col min="8978" max="8978" width="8.5703125" style="2" customWidth="1"/>
    <col min="8979" max="8979" width="15.7109375" style="2" customWidth="1"/>
    <col min="8980" max="9214" width="11.42578125" style="2"/>
    <col min="9215" max="9215" width="26.7109375" style="2" customWidth="1"/>
    <col min="9216" max="9216" width="3.140625" style="2" customWidth="1"/>
    <col min="9217" max="9217" width="8.5703125" style="2" customWidth="1"/>
    <col min="9218" max="9218" width="7.7109375" style="2" customWidth="1"/>
    <col min="9219" max="9219" width="9.5703125" style="2" bestFit="1" customWidth="1"/>
    <col min="9220" max="9220" width="5.7109375" style="2" customWidth="1"/>
    <col min="9221" max="9221" width="9.5703125" style="2" bestFit="1" customWidth="1"/>
    <col min="9222" max="9222" width="5.7109375" style="2" customWidth="1"/>
    <col min="9223" max="9223" width="9.5703125" style="2" bestFit="1" customWidth="1"/>
    <col min="9224" max="9224" width="5.7109375" style="2" customWidth="1"/>
    <col min="9225" max="9225" width="9.5703125" style="2" bestFit="1" customWidth="1"/>
    <col min="9226" max="9226" width="5.7109375" style="2" customWidth="1"/>
    <col min="9227" max="9227" width="9.140625" style="2" customWidth="1"/>
    <col min="9228" max="9229" width="7" style="2" customWidth="1"/>
    <col min="9230" max="9230" width="11.42578125" style="2"/>
    <col min="9231" max="9231" width="11.28515625" style="2" customWidth="1"/>
    <col min="9232" max="9232" width="7" style="2" customWidth="1"/>
    <col min="9233" max="9233" width="11.42578125" style="2"/>
    <col min="9234" max="9234" width="8.5703125" style="2" customWidth="1"/>
    <col min="9235" max="9235" width="15.7109375" style="2" customWidth="1"/>
    <col min="9236" max="9470" width="11.42578125" style="2"/>
    <col min="9471" max="9471" width="26.7109375" style="2" customWidth="1"/>
    <col min="9472" max="9472" width="3.140625" style="2" customWidth="1"/>
    <col min="9473" max="9473" width="8.5703125" style="2" customWidth="1"/>
    <col min="9474" max="9474" width="7.7109375" style="2" customWidth="1"/>
    <col min="9475" max="9475" width="9.5703125" style="2" bestFit="1" customWidth="1"/>
    <col min="9476" max="9476" width="5.7109375" style="2" customWidth="1"/>
    <col min="9477" max="9477" width="9.5703125" style="2" bestFit="1" customWidth="1"/>
    <col min="9478" max="9478" width="5.7109375" style="2" customWidth="1"/>
    <col min="9479" max="9479" width="9.5703125" style="2" bestFit="1" customWidth="1"/>
    <col min="9480" max="9480" width="5.7109375" style="2" customWidth="1"/>
    <col min="9481" max="9481" width="9.5703125" style="2" bestFit="1" customWidth="1"/>
    <col min="9482" max="9482" width="5.7109375" style="2" customWidth="1"/>
    <col min="9483" max="9483" width="9.140625" style="2" customWidth="1"/>
    <col min="9484" max="9485" width="7" style="2" customWidth="1"/>
    <col min="9486" max="9486" width="11.42578125" style="2"/>
    <col min="9487" max="9487" width="11.28515625" style="2" customWidth="1"/>
    <col min="9488" max="9488" width="7" style="2" customWidth="1"/>
    <col min="9489" max="9489" width="11.42578125" style="2"/>
    <col min="9490" max="9490" width="8.5703125" style="2" customWidth="1"/>
    <col min="9491" max="9491" width="15.7109375" style="2" customWidth="1"/>
    <col min="9492" max="9726" width="11.42578125" style="2"/>
    <col min="9727" max="9727" width="26.7109375" style="2" customWidth="1"/>
    <col min="9728" max="9728" width="3.140625" style="2" customWidth="1"/>
    <col min="9729" max="9729" width="8.5703125" style="2" customWidth="1"/>
    <col min="9730" max="9730" width="7.7109375" style="2" customWidth="1"/>
    <col min="9731" max="9731" width="9.5703125" style="2" bestFit="1" customWidth="1"/>
    <col min="9732" max="9732" width="5.7109375" style="2" customWidth="1"/>
    <col min="9733" max="9733" width="9.5703125" style="2" bestFit="1" customWidth="1"/>
    <col min="9734" max="9734" width="5.7109375" style="2" customWidth="1"/>
    <col min="9735" max="9735" width="9.5703125" style="2" bestFit="1" customWidth="1"/>
    <col min="9736" max="9736" width="5.7109375" style="2" customWidth="1"/>
    <col min="9737" max="9737" width="9.5703125" style="2" bestFit="1" customWidth="1"/>
    <col min="9738" max="9738" width="5.7109375" style="2" customWidth="1"/>
    <col min="9739" max="9739" width="9.140625" style="2" customWidth="1"/>
    <col min="9740" max="9741" width="7" style="2" customWidth="1"/>
    <col min="9742" max="9742" width="11.42578125" style="2"/>
    <col min="9743" max="9743" width="11.28515625" style="2" customWidth="1"/>
    <col min="9744" max="9744" width="7" style="2" customWidth="1"/>
    <col min="9745" max="9745" width="11.42578125" style="2"/>
    <col min="9746" max="9746" width="8.5703125" style="2" customWidth="1"/>
    <col min="9747" max="9747" width="15.7109375" style="2" customWidth="1"/>
    <col min="9748" max="9982" width="11.42578125" style="2"/>
    <col min="9983" max="9983" width="26.7109375" style="2" customWidth="1"/>
    <col min="9984" max="9984" width="3.140625" style="2" customWidth="1"/>
    <col min="9985" max="9985" width="8.5703125" style="2" customWidth="1"/>
    <col min="9986" max="9986" width="7.7109375" style="2" customWidth="1"/>
    <col min="9987" max="9987" width="9.5703125" style="2" bestFit="1" customWidth="1"/>
    <col min="9988" max="9988" width="5.7109375" style="2" customWidth="1"/>
    <col min="9989" max="9989" width="9.5703125" style="2" bestFit="1" customWidth="1"/>
    <col min="9990" max="9990" width="5.7109375" style="2" customWidth="1"/>
    <col min="9991" max="9991" width="9.5703125" style="2" bestFit="1" customWidth="1"/>
    <col min="9992" max="9992" width="5.7109375" style="2" customWidth="1"/>
    <col min="9993" max="9993" width="9.5703125" style="2" bestFit="1" customWidth="1"/>
    <col min="9994" max="9994" width="5.7109375" style="2" customWidth="1"/>
    <col min="9995" max="9995" width="9.140625" style="2" customWidth="1"/>
    <col min="9996" max="9997" width="7" style="2" customWidth="1"/>
    <col min="9998" max="9998" width="11.42578125" style="2"/>
    <col min="9999" max="9999" width="11.28515625" style="2" customWidth="1"/>
    <col min="10000" max="10000" width="7" style="2" customWidth="1"/>
    <col min="10001" max="10001" width="11.42578125" style="2"/>
    <col min="10002" max="10002" width="8.5703125" style="2" customWidth="1"/>
    <col min="10003" max="10003" width="15.7109375" style="2" customWidth="1"/>
    <col min="10004" max="10238" width="11.42578125" style="2"/>
    <col min="10239" max="10239" width="26.7109375" style="2" customWidth="1"/>
    <col min="10240" max="10240" width="3.140625" style="2" customWidth="1"/>
    <col min="10241" max="10241" width="8.5703125" style="2" customWidth="1"/>
    <col min="10242" max="10242" width="7.7109375" style="2" customWidth="1"/>
    <col min="10243" max="10243" width="9.5703125" style="2" bestFit="1" customWidth="1"/>
    <col min="10244" max="10244" width="5.7109375" style="2" customWidth="1"/>
    <col min="10245" max="10245" width="9.5703125" style="2" bestFit="1" customWidth="1"/>
    <col min="10246" max="10246" width="5.7109375" style="2" customWidth="1"/>
    <col min="10247" max="10247" width="9.5703125" style="2" bestFit="1" customWidth="1"/>
    <col min="10248" max="10248" width="5.7109375" style="2" customWidth="1"/>
    <col min="10249" max="10249" width="9.5703125" style="2" bestFit="1" customWidth="1"/>
    <col min="10250" max="10250" width="5.7109375" style="2" customWidth="1"/>
    <col min="10251" max="10251" width="9.140625" style="2" customWidth="1"/>
    <col min="10252" max="10253" width="7" style="2" customWidth="1"/>
    <col min="10254" max="10254" width="11.42578125" style="2"/>
    <col min="10255" max="10255" width="11.28515625" style="2" customWidth="1"/>
    <col min="10256" max="10256" width="7" style="2" customWidth="1"/>
    <col min="10257" max="10257" width="11.42578125" style="2"/>
    <col min="10258" max="10258" width="8.5703125" style="2" customWidth="1"/>
    <col min="10259" max="10259" width="15.7109375" style="2" customWidth="1"/>
    <col min="10260" max="10494" width="11.42578125" style="2"/>
    <col min="10495" max="10495" width="26.7109375" style="2" customWidth="1"/>
    <col min="10496" max="10496" width="3.140625" style="2" customWidth="1"/>
    <col min="10497" max="10497" width="8.5703125" style="2" customWidth="1"/>
    <col min="10498" max="10498" width="7.7109375" style="2" customWidth="1"/>
    <col min="10499" max="10499" width="9.5703125" style="2" bestFit="1" customWidth="1"/>
    <col min="10500" max="10500" width="5.7109375" style="2" customWidth="1"/>
    <col min="10501" max="10501" width="9.5703125" style="2" bestFit="1" customWidth="1"/>
    <col min="10502" max="10502" width="5.7109375" style="2" customWidth="1"/>
    <col min="10503" max="10503" width="9.5703125" style="2" bestFit="1" customWidth="1"/>
    <col min="10504" max="10504" width="5.7109375" style="2" customWidth="1"/>
    <col min="10505" max="10505" width="9.5703125" style="2" bestFit="1" customWidth="1"/>
    <col min="10506" max="10506" width="5.7109375" style="2" customWidth="1"/>
    <col min="10507" max="10507" width="9.140625" style="2" customWidth="1"/>
    <col min="10508" max="10509" width="7" style="2" customWidth="1"/>
    <col min="10510" max="10510" width="11.42578125" style="2"/>
    <col min="10511" max="10511" width="11.28515625" style="2" customWidth="1"/>
    <col min="10512" max="10512" width="7" style="2" customWidth="1"/>
    <col min="10513" max="10513" width="11.42578125" style="2"/>
    <col min="10514" max="10514" width="8.5703125" style="2" customWidth="1"/>
    <col min="10515" max="10515" width="15.7109375" style="2" customWidth="1"/>
    <col min="10516" max="10750" width="11.42578125" style="2"/>
    <col min="10751" max="10751" width="26.7109375" style="2" customWidth="1"/>
    <col min="10752" max="10752" width="3.140625" style="2" customWidth="1"/>
    <col min="10753" max="10753" width="8.5703125" style="2" customWidth="1"/>
    <col min="10754" max="10754" width="7.7109375" style="2" customWidth="1"/>
    <col min="10755" max="10755" width="9.5703125" style="2" bestFit="1" customWidth="1"/>
    <col min="10756" max="10756" width="5.7109375" style="2" customWidth="1"/>
    <col min="10757" max="10757" width="9.5703125" style="2" bestFit="1" customWidth="1"/>
    <col min="10758" max="10758" width="5.7109375" style="2" customWidth="1"/>
    <col min="10759" max="10759" width="9.5703125" style="2" bestFit="1" customWidth="1"/>
    <col min="10760" max="10760" width="5.7109375" style="2" customWidth="1"/>
    <col min="10761" max="10761" width="9.5703125" style="2" bestFit="1" customWidth="1"/>
    <col min="10762" max="10762" width="5.7109375" style="2" customWidth="1"/>
    <col min="10763" max="10763" width="9.140625" style="2" customWidth="1"/>
    <col min="10764" max="10765" width="7" style="2" customWidth="1"/>
    <col min="10766" max="10766" width="11.42578125" style="2"/>
    <col min="10767" max="10767" width="11.28515625" style="2" customWidth="1"/>
    <col min="10768" max="10768" width="7" style="2" customWidth="1"/>
    <col min="10769" max="10769" width="11.42578125" style="2"/>
    <col min="10770" max="10770" width="8.5703125" style="2" customWidth="1"/>
    <col min="10771" max="10771" width="15.7109375" style="2" customWidth="1"/>
    <col min="10772" max="11006" width="11.42578125" style="2"/>
    <col min="11007" max="11007" width="26.7109375" style="2" customWidth="1"/>
    <col min="11008" max="11008" width="3.140625" style="2" customWidth="1"/>
    <col min="11009" max="11009" width="8.5703125" style="2" customWidth="1"/>
    <col min="11010" max="11010" width="7.7109375" style="2" customWidth="1"/>
    <col min="11011" max="11011" width="9.5703125" style="2" bestFit="1" customWidth="1"/>
    <col min="11012" max="11012" width="5.7109375" style="2" customWidth="1"/>
    <col min="11013" max="11013" width="9.5703125" style="2" bestFit="1" customWidth="1"/>
    <col min="11014" max="11014" width="5.7109375" style="2" customWidth="1"/>
    <col min="11015" max="11015" width="9.5703125" style="2" bestFit="1" customWidth="1"/>
    <col min="11016" max="11016" width="5.7109375" style="2" customWidth="1"/>
    <col min="11017" max="11017" width="9.5703125" style="2" bestFit="1" customWidth="1"/>
    <col min="11018" max="11018" width="5.7109375" style="2" customWidth="1"/>
    <col min="11019" max="11019" width="9.140625" style="2" customWidth="1"/>
    <col min="11020" max="11021" width="7" style="2" customWidth="1"/>
    <col min="11022" max="11022" width="11.42578125" style="2"/>
    <col min="11023" max="11023" width="11.28515625" style="2" customWidth="1"/>
    <col min="11024" max="11024" width="7" style="2" customWidth="1"/>
    <col min="11025" max="11025" width="11.42578125" style="2"/>
    <col min="11026" max="11026" width="8.5703125" style="2" customWidth="1"/>
    <col min="11027" max="11027" width="15.7109375" style="2" customWidth="1"/>
    <col min="11028" max="11262" width="11.42578125" style="2"/>
    <col min="11263" max="11263" width="26.7109375" style="2" customWidth="1"/>
    <col min="11264" max="11264" width="3.140625" style="2" customWidth="1"/>
    <col min="11265" max="11265" width="8.5703125" style="2" customWidth="1"/>
    <col min="11266" max="11266" width="7.7109375" style="2" customWidth="1"/>
    <col min="11267" max="11267" width="9.5703125" style="2" bestFit="1" customWidth="1"/>
    <col min="11268" max="11268" width="5.7109375" style="2" customWidth="1"/>
    <col min="11269" max="11269" width="9.5703125" style="2" bestFit="1" customWidth="1"/>
    <col min="11270" max="11270" width="5.7109375" style="2" customWidth="1"/>
    <col min="11271" max="11271" width="9.5703125" style="2" bestFit="1" customWidth="1"/>
    <col min="11272" max="11272" width="5.7109375" style="2" customWidth="1"/>
    <col min="11273" max="11273" width="9.5703125" style="2" bestFit="1" customWidth="1"/>
    <col min="11274" max="11274" width="5.7109375" style="2" customWidth="1"/>
    <col min="11275" max="11275" width="9.140625" style="2" customWidth="1"/>
    <col min="11276" max="11277" width="7" style="2" customWidth="1"/>
    <col min="11278" max="11278" width="11.42578125" style="2"/>
    <col min="11279" max="11279" width="11.28515625" style="2" customWidth="1"/>
    <col min="11280" max="11280" width="7" style="2" customWidth="1"/>
    <col min="11281" max="11281" width="11.42578125" style="2"/>
    <col min="11282" max="11282" width="8.5703125" style="2" customWidth="1"/>
    <col min="11283" max="11283" width="15.7109375" style="2" customWidth="1"/>
    <col min="11284" max="11518" width="11.42578125" style="2"/>
    <col min="11519" max="11519" width="26.7109375" style="2" customWidth="1"/>
    <col min="11520" max="11520" width="3.140625" style="2" customWidth="1"/>
    <col min="11521" max="11521" width="8.5703125" style="2" customWidth="1"/>
    <col min="11522" max="11522" width="7.7109375" style="2" customWidth="1"/>
    <col min="11523" max="11523" width="9.5703125" style="2" bestFit="1" customWidth="1"/>
    <col min="11524" max="11524" width="5.7109375" style="2" customWidth="1"/>
    <col min="11525" max="11525" width="9.5703125" style="2" bestFit="1" customWidth="1"/>
    <col min="11526" max="11526" width="5.7109375" style="2" customWidth="1"/>
    <col min="11527" max="11527" width="9.5703125" style="2" bestFit="1" customWidth="1"/>
    <col min="11528" max="11528" width="5.7109375" style="2" customWidth="1"/>
    <col min="11529" max="11529" width="9.5703125" style="2" bestFit="1" customWidth="1"/>
    <col min="11530" max="11530" width="5.7109375" style="2" customWidth="1"/>
    <col min="11531" max="11531" width="9.140625" style="2" customWidth="1"/>
    <col min="11532" max="11533" width="7" style="2" customWidth="1"/>
    <col min="11534" max="11534" width="11.42578125" style="2"/>
    <col min="11535" max="11535" width="11.28515625" style="2" customWidth="1"/>
    <col min="11536" max="11536" width="7" style="2" customWidth="1"/>
    <col min="11537" max="11537" width="11.42578125" style="2"/>
    <col min="11538" max="11538" width="8.5703125" style="2" customWidth="1"/>
    <col min="11539" max="11539" width="15.7109375" style="2" customWidth="1"/>
    <col min="11540" max="11774" width="11.42578125" style="2"/>
    <col min="11775" max="11775" width="26.7109375" style="2" customWidth="1"/>
    <col min="11776" max="11776" width="3.140625" style="2" customWidth="1"/>
    <col min="11777" max="11777" width="8.5703125" style="2" customWidth="1"/>
    <col min="11778" max="11778" width="7.7109375" style="2" customWidth="1"/>
    <col min="11779" max="11779" width="9.5703125" style="2" bestFit="1" customWidth="1"/>
    <col min="11780" max="11780" width="5.7109375" style="2" customWidth="1"/>
    <col min="11781" max="11781" width="9.5703125" style="2" bestFit="1" customWidth="1"/>
    <col min="11782" max="11782" width="5.7109375" style="2" customWidth="1"/>
    <col min="11783" max="11783" width="9.5703125" style="2" bestFit="1" customWidth="1"/>
    <col min="11784" max="11784" width="5.7109375" style="2" customWidth="1"/>
    <col min="11785" max="11785" width="9.5703125" style="2" bestFit="1" customWidth="1"/>
    <col min="11786" max="11786" width="5.7109375" style="2" customWidth="1"/>
    <col min="11787" max="11787" width="9.140625" style="2" customWidth="1"/>
    <col min="11788" max="11789" width="7" style="2" customWidth="1"/>
    <col min="11790" max="11790" width="11.42578125" style="2"/>
    <col min="11791" max="11791" width="11.28515625" style="2" customWidth="1"/>
    <col min="11792" max="11792" width="7" style="2" customWidth="1"/>
    <col min="11793" max="11793" width="11.42578125" style="2"/>
    <col min="11794" max="11794" width="8.5703125" style="2" customWidth="1"/>
    <col min="11795" max="11795" width="15.7109375" style="2" customWidth="1"/>
    <col min="11796" max="12030" width="11.42578125" style="2"/>
    <col min="12031" max="12031" width="26.7109375" style="2" customWidth="1"/>
    <col min="12032" max="12032" width="3.140625" style="2" customWidth="1"/>
    <col min="12033" max="12033" width="8.5703125" style="2" customWidth="1"/>
    <col min="12034" max="12034" width="7.7109375" style="2" customWidth="1"/>
    <col min="12035" max="12035" width="9.5703125" style="2" bestFit="1" customWidth="1"/>
    <col min="12036" max="12036" width="5.7109375" style="2" customWidth="1"/>
    <col min="12037" max="12037" width="9.5703125" style="2" bestFit="1" customWidth="1"/>
    <col min="12038" max="12038" width="5.7109375" style="2" customWidth="1"/>
    <col min="12039" max="12039" width="9.5703125" style="2" bestFit="1" customWidth="1"/>
    <col min="12040" max="12040" width="5.7109375" style="2" customWidth="1"/>
    <col min="12041" max="12041" width="9.5703125" style="2" bestFit="1" customWidth="1"/>
    <col min="12042" max="12042" width="5.7109375" style="2" customWidth="1"/>
    <col min="12043" max="12043" width="9.140625" style="2" customWidth="1"/>
    <col min="12044" max="12045" width="7" style="2" customWidth="1"/>
    <col min="12046" max="12046" width="11.42578125" style="2"/>
    <col min="12047" max="12047" width="11.28515625" style="2" customWidth="1"/>
    <col min="12048" max="12048" width="7" style="2" customWidth="1"/>
    <col min="12049" max="12049" width="11.42578125" style="2"/>
    <col min="12050" max="12050" width="8.5703125" style="2" customWidth="1"/>
    <col min="12051" max="12051" width="15.7109375" style="2" customWidth="1"/>
    <col min="12052" max="12286" width="11.42578125" style="2"/>
    <col min="12287" max="12287" width="26.7109375" style="2" customWidth="1"/>
    <col min="12288" max="12288" width="3.140625" style="2" customWidth="1"/>
    <col min="12289" max="12289" width="8.5703125" style="2" customWidth="1"/>
    <col min="12290" max="12290" width="7.7109375" style="2" customWidth="1"/>
    <col min="12291" max="12291" width="9.5703125" style="2" bestFit="1" customWidth="1"/>
    <col min="12292" max="12292" width="5.7109375" style="2" customWidth="1"/>
    <col min="12293" max="12293" width="9.5703125" style="2" bestFit="1" customWidth="1"/>
    <col min="12294" max="12294" width="5.7109375" style="2" customWidth="1"/>
    <col min="12295" max="12295" width="9.5703125" style="2" bestFit="1" customWidth="1"/>
    <col min="12296" max="12296" width="5.7109375" style="2" customWidth="1"/>
    <col min="12297" max="12297" width="9.5703125" style="2" bestFit="1" customWidth="1"/>
    <col min="12298" max="12298" width="5.7109375" style="2" customWidth="1"/>
    <col min="12299" max="12299" width="9.140625" style="2" customWidth="1"/>
    <col min="12300" max="12301" width="7" style="2" customWidth="1"/>
    <col min="12302" max="12302" width="11.42578125" style="2"/>
    <col min="12303" max="12303" width="11.28515625" style="2" customWidth="1"/>
    <col min="12304" max="12304" width="7" style="2" customWidth="1"/>
    <col min="12305" max="12305" width="11.42578125" style="2"/>
    <col min="12306" max="12306" width="8.5703125" style="2" customWidth="1"/>
    <col min="12307" max="12307" width="15.7109375" style="2" customWidth="1"/>
    <col min="12308" max="12542" width="11.42578125" style="2"/>
    <col min="12543" max="12543" width="26.7109375" style="2" customWidth="1"/>
    <col min="12544" max="12544" width="3.140625" style="2" customWidth="1"/>
    <col min="12545" max="12545" width="8.5703125" style="2" customWidth="1"/>
    <col min="12546" max="12546" width="7.7109375" style="2" customWidth="1"/>
    <col min="12547" max="12547" width="9.5703125" style="2" bestFit="1" customWidth="1"/>
    <col min="12548" max="12548" width="5.7109375" style="2" customWidth="1"/>
    <col min="12549" max="12549" width="9.5703125" style="2" bestFit="1" customWidth="1"/>
    <col min="12550" max="12550" width="5.7109375" style="2" customWidth="1"/>
    <col min="12551" max="12551" width="9.5703125" style="2" bestFit="1" customWidth="1"/>
    <col min="12552" max="12552" width="5.7109375" style="2" customWidth="1"/>
    <col min="12553" max="12553" width="9.5703125" style="2" bestFit="1" customWidth="1"/>
    <col min="12554" max="12554" width="5.7109375" style="2" customWidth="1"/>
    <col min="12555" max="12555" width="9.140625" style="2" customWidth="1"/>
    <col min="12556" max="12557" width="7" style="2" customWidth="1"/>
    <col min="12558" max="12558" width="11.42578125" style="2"/>
    <col min="12559" max="12559" width="11.28515625" style="2" customWidth="1"/>
    <col min="12560" max="12560" width="7" style="2" customWidth="1"/>
    <col min="12561" max="12561" width="11.42578125" style="2"/>
    <col min="12562" max="12562" width="8.5703125" style="2" customWidth="1"/>
    <col min="12563" max="12563" width="15.7109375" style="2" customWidth="1"/>
    <col min="12564" max="12798" width="11.42578125" style="2"/>
    <col min="12799" max="12799" width="26.7109375" style="2" customWidth="1"/>
    <col min="12800" max="12800" width="3.140625" style="2" customWidth="1"/>
    <col min="12801" max="12801" width="8.5703125" style="2" customWidth="1"/>
    <col min="12802" max="12802" width="7.7109375" style="2" customWidth="1"/>
    <col min="12803" max="12803" width="9.5703125" style="2" bestFit="1" customWidth="1"/>
    <col min="12804" max="12804" width="5.7109375" style="2" customWidth="1"/>
    <col min="12805" max="12805" width="9.5703125" style="2" bestFit="1" customWidth="1"/>
    <col min="12806" max="12806" width="5.7109375" style="2" customWidth="1"/>
    <col min="12807" max="12807" width="9.5703125" style="2" bestFit="1" customWidth="1"/>
    <col min="12808" max="12808" width="5.7109375" style="2" customWidth="1"/>
    <col min="12809" max="12809" width="9.5703125" style="2" bestFit="1" customWidth="1"/>
    <col min="12810" max="12810" width="5.7109375" style="2" customWidth="1"/>
    <col min="12811" max="12811" width="9.140625" style="2" customWidth="1"/>
    <col min="12812" max="12813" width="7" style="2" customWidth="1"/>
    <col min="12814" max="12814" width="11.42578125" style="2"/>
    <col min="12815" max="12815" width="11.28515625" style="2" customWidth="1"/>
    <col min="12816" max="12816" width="7" style="2" customWidth="1"/>
    <col min="12817" max="12817" width="11.42578125" style="2"/>
    <col min="12818" max="12818" width="8.5703125" style="2" customWidth="1"/>
    <col min="12819" max="12819" width="15.7109375" style="2" customWidth="1"/>
    <col min="12820" max="13054" width="11.42578125" style="2"/>
    <col min="13055" max="13055" width="26.7109375" style="2" customWidth="1"/>
    <col min="13056" max="13056" width="3.140625" style="2" customWidth="1"/>
    <col min="13057" max="13057" width="8.5703125" style="2" customWidth="1"/>
    <col min="13058" max="13058" width="7.7109375" style="2" customWidth="1"/>
    <col min="13059" max="13059" width="9.5703125" style="2" bestFit="1" customWidth="1"/>
    <col min="13060" max="13060" width="5.7109375" style="2" customWidth="1"/>
    <col min="13061" max="13061" width="9.5703125" style="2" bestFit="1" customWidth="1"/>
    <col min="13062" max="13062" width="5.7109375" style="2" customWidth="1"/>
    <col min="13063" max="13063" width="9.5703125" style="2" bestFit="1" customWidth="1"/>
    <col min="13064" max="13064" width="5.7109375" style="2" customWidth="1"/>
    <col min="13065" max="13065" width="9.5703125" style="2" bestFit="1" customWidth="1"/>
    <col min="13066" max="13066" width="5.7109375" style="2" customWidth="1"/>
    <col min="13067" max="13067" width="9.140625" style="2" customWidth="1"/>
    <col min="13068" max="13069" width="7" style="2" customWidth="1"/>
    <col min="13070" max="13070" width="11.42578125" style="2"/>
    <col min="13071" max="13071" width="11.28515625" style="2" customWidth="1"/>
    <col min="13072" max="13072" width="7" style="2" customWidth="1"/>
    <col min="13073" max="13073" width="11.42578125" style="2"/>
    <col min="13074" max="13074" width="8.5703125" style="2" customWidth="1"/>
    <col min="13075" max="13075" width="15.7109375" style="2" customWidth="1"/>
    <col min="13076" max="13310" width="11.42578125" style="2"/>
    <col min="13311" max="13311" width="26.7109375" style="2" customWidth="1"/>
    <col min="13312" max="13312" width="3.140625" style="2" customWidth="1"/>
    <col min="13313" max="13313" width="8.5703125" style="2" customWidth="1"/>
    <col min="13314" max="13314" width="7.7109375" style="2" customWidth="1"/>
    <col min="13315" max="13315" width="9.5703125" style="2" bestFit="1" customWidth="1"/>
    <col min="13316" max="13316" width="5.7109375" style="2" customWidth="1"/>
    <col min="13317" max="13317" width="9.5703125" style="2" bestFit="1" customWidth="1"/>
    <col min="13318" max="13318" width="5.7109375" style="2" customWidth="1"/>
    <col min="13319" max="13319" width="9.5703125" style="2" bestFit="1" customWidth="1"/>
    <col min="13320" max="13320" width="5.7109375" style="2" customWidth="1"/>
    <col min="13321" max="13321" width="9.5703125" style="2" bestFit="1" customWidth="1"/>
    <col min="13322" max="13322" width="5.7109375" style="2" customWidth="1"/>
    <col min="13323" max="13323" width="9.140625" style="2" customWidth="1"/>
    <col min="13324" max="13325" width="7" style="2" customWidth="1"/>
    <col min="13326" max="13326" width="11.42578125" style="2"/>
    <col min="13327" max="13327" width="11.28515625" style="2" customWidth="1"/>
    <col min="13328" max="13328" width="7" style="2" customWidth="1"/>
    <col min="13329" max="13329" width="11.42578125" style="2"/>
    <col min="13330" max="13330" width="8.5703125" style="2" customWidth="1"/>
    <col min="13331" max="13331" width="15.7109375" style="2" customWidth="1"/>
    <col min="13332" max="13566" width="11.42578125" style="2"/>
    <col min="13567" max="13567" width="26.7109375" style="2" customWidth="1"/>
    <col min="13568" max="13568" width="3.140625" style="2" customWidth="1"/>
    <col min="13569" max="13569" width="8.5703125" style="2" customWidth="1"/>
    <col min="13570" max="13570" width="7.7109375" style="2" customWidth="1"/>
    <col min="13571" max="13571" width="9.5703125" style="2" bestFit="1" customWidth="1"/>
    <col min="13572" max="13572" width="5.7109375" style="2" customWidth="1"/>
    <col min="13573" max="13573" width="9.5703125" style="2" bestFit="1" customWidth="1"/>
    <col min="13574" max="13574" width="5.7109375" style="2" customWidth="1"/>
    <col min="13575" max="13575" width="9.5703125" style="2" bestFit="1" customWidth="1"/>
    <col min="13576" max="13576" width="5.7109375" style="2" customWidth="1"/>
    <col min="13577" max="13577" width="9.5703125" style="2" bestFit="1" customWidth="1"/>
    <col min="13578" max="13578" width="5.7109375" style="2" customWidth="1"/>
    <col min="13579" max="13579" width="9.140625" style="2" customWidth="1"/>
    <col min="13580" max="13581" width="7" style="2" customWidth="1"/>
    <col min="13582" max="13582" width="11.42578125" style="2"/>
    <col min="13583" max="13583" width="11.28515625" style="2" customWidth="1"/>
    <col min="13584" max="13584" width="7" style="2" customWidth="1"/>
    <col min="13585" max="13585" width="11.42578125" style="2"/>
    <col min="13586" max="13586" width="8.5703125" style="2" customWidth="1"/>
    <col min="13587" max="13587" width="15.7109375" style="2" customWidth="1"/>
    <col min="13588" max="13822" width="11.42578125" style="2"/>
    <col min="13823" max="13823" width="26.7109375" style="2" customWidth="1"/>
    <col min="13824" max="13824" width="3.140625" style="2" customWidth="1"/>
    <col min="13825" max="13825" width="8.5703125" style="2" customWidth="1"/>
    <col min="13826" max="13826" width="7.7109375" style="2" customWidth="1"/>
    <col min="13827" max="13827" width="9.5703125" style="2" bestFit="1" customWidth="1"/>
    <col min="13828" max="13828" width="5.7109375" style="2" customWidth="1"/>
    <col min="13829" max="13829" width="9.5703125" style="2" bestFit="1" customWidth="1"/>
    <col min="13830" max="13830" width="5.7109375" style="2" customWidth="1"/>
    <col min="13831" max="13831" width="9.5703125" style="2" bestFit="1" customWidth="1"/>
    <col min="13832" max="13832" width="5.7109375" style="2" customWidth="1"/>
    <col min="13833" max="13833" width="9.5703125" style="2" bestFit="1" customWidth="1"/>
    <col min="13834" max="13834" width="5.7109375" style="2" customWidth="1"/>
    <col min="13835" max="13835" width="9.140625" style="2" customWidth="1"/>
    <col min="13836" max="13837" width="7" style="2" customWidth="1"/>
    <col min="13838" max="13838" width="11.42578125" style="2"/>
    <col min="13839" max="13839" width="11.28515625" style="2" customWidth="1"/>
    <col min="13840" max="13840" width="7" style="2" customWidth="1"/>
    <col min="13841" max="13841" width="11.42578125" style="2"/>
    <col min="13842" max="13842" width="8.5703125" style="2" customWidth="1"/>
    <col min="13843" max="13843" width="15.7109375" style="2" customWidth="1"/>
    <col min="13844" max="14078" width="11.42578125" style="2"/>
    <col min="14079" max="14079" width="26.7109375" style="2" customWidth="1"/>
    <col min="14080" max="14080" width="3.140625" style="2" customWidth="1"/>
    <col min="14081" max="14081" width="8.5703125" style="2" customWidth="1"/>
    <col min="14082" max="14082" width="7.7109375" style="2" customWidth="1"/>
    <col min="14083" max="14083" width="9.5703125" style="2" bestFit="1" customWidth="1"/>
    <col min="14084" max="14084" width="5.7109375" style="2" customWidth="1"/>
    <col min="14085" max="14085" width="9.5703125" style="2" bestFit="1" customWidth="1"/>
    <col min="14086" max="14086" width="5.7109375" style="2" customWidth="1"/>
    <col min="14087" max="14087" width="9.5703125" style="2" bestFit="1" customWidth="1"/>
    <col min="14088" max="14088" width="5.7109375" style="2" customWidth="1"/>
    <col min="14089" max="14089" width="9.5703125" style="2" bestFit="1" customWidth="1"/>
    <col min="14090" max="14090" width="5.7109375" style="2" customWidth="1"/>
    <col min="14091" max="14091" width="9.140625" style="2" customWidth="1"/>
    <col min="14092" max="14093" width="7" style="2" customWidth="1"/>
    <col min="14094" max="14094" width="11.42578125" style="2"/>
    <col min="14095" max="14095" width="11.28515625" style="2" customWidth="1"/>
    <col min="14096" max="14096" width="7" style="2" customWidth="1"/>
    <col min="14097" max="14097" width="11.42578125" style="2"/>
    <col min="14098" max="14098" width="8.5703125" style="2" customWidth="1"/>
    <col min="14099" max="14099" width="15.7109375" style="2" customWidth="1"/>
    <col min="14100" max="14334" width="11.42578125" style="2"/>
    <col min="14335" max="14335" width="26.7109375" style="2" customWidth="1"/>
    <col min="14336" max="14336" width="3.140625" style="2" customWidth="1"/>
    <col min="14337" max="14337" width="8.5703125" style="2" customWidth="1"/>
    <col min="14338" max="14338" width="7.7109375" style="2" customWidth="1"/>
    <col min="14339" max="14339" width="9.5703125" style="2" bestFit="1" customWidth="1"/>
    <col min="14340" max="14340" width="5.7109375" style="2" customWidth="1"/>
    <col min="14341" max="14341" width="9.5703125" style="2" bestFit="1" customWidth="1"/>
    <col min="14342" max="14342" width="5.7109375" style="2" customWidth="1"/>
    <col min="14343" max="14343" width="9.5703125" style="2" bestFit="1" customWidth="1"/>
    <col min="14344" max="14344" width="5.7109375" style="2" customWidth="1"/>
    <col min="14345" max="14345" width="9.5703125" style="2" bestFit="1" customWidth="1"/>
    <col min="14346" max="14346" width="5.7109375" style="2" customWidth="1"/>
    <col min="14347" max="14347" width="9.140625" style="2" customWidth="1"/>
    <col min="14348" max="14349" width="7" style="2" customWidth="1"/>
    <col min="14350" max="14350" width="11.42578125" style="2"/>
    <col min="14351" max="14351" width="11.28515625" style="2" customWidth="1"/>
    <col min="14352" max="14352" width="7" style="2" customWidth="1"/>
    <col min="14353" max="14353" width="11.42578125" style="2"/>
    <col min="14354" max="14354" width="8.5703125" style="2" customWidth="1"/>
    <col min="14355" max="14355" width="15.7109375" style="2" customWidth="1"/>
    <col min="14356" max="14590" width="11.42578125" style="2"/>
    <col min="14591" max="14591" width="26.7109375" style="2" customWidth="1"/>
    <col min="14592" max="14592" width="3.140625" style="2" customWidth="1"/>
    <col min="14593" max="14593" width="8.5703125" style="2" customWidth="1"/>
    <col min="14594" max="14594" width="7.7109375" style="2" customWidth="1"/>
    <col min="14595" max="14595" width="9.5703125" style="2" bestFit="1" customWidth="1"/>
    <col min="14596" max="14596" width="5.7109375" style="2" customWidth="1"/>
    <col min="14597" max="14597" width="9.5703125" style="2" bestFit="1" customWidth="1"/>
    <col min="14598" max="14598" width="5.7109375" style="2" customWidth="1"/>
    <col min="14599" max="14599" width="9.5703125" style="2" bestFit="1" customWidth="1"/>
    <col min="14600" max="14600" width="5.7109375" style="2" customWidth="1"/>
    <col min="14601" max="14601" width="9.5703125" style="2" bestFit="1" customWidth="1"/>
    <col min="14602" max="14602" width="5.7109375" style="2" customWidth="1"/>
    <col min="14603" max="14603" width="9.140625" style="2" customWidth="1"/>
    <col min="14604" max="14605" width="7" style="2" customWidth="1"/>
    <col min="14606" max="14606" width="11.42578125" style="2"/>
    <col min="14607" max="14607" width="11.28515625" style="2" customWidth="1"/>
    <col min="14608" max="14608" width="7" style="2" customWidth="1"/>
    <col min="14609" max="14609" width="11.42578125" style="2"/>
    <col min="14610" max="14610" width="8.5703125" style="2" customWidth="1"/>
    <col min="14611" max="14611" width="15.7109375" style="2" customWidth="1"/>
    <col min="14612" max="14846" width="11.42578125" style="2"/>
    <col min="14847" max="14847" width="26.7109375" style="2" customWidth="1"/>
    <col min="14848" max="14848" width="3.140625" style="2" customWidth="1"/>
    <col min="14849" max="14849" width="8.5703125" style="2" customWidth="1"/>
    <col min="14850" max="14850" width="7.7109375" style="2" customWidth="1"/>
    <col min="14851" max="14851" width="9.5703125" style="2" bestFit="1" customWidth="1"/>
    <col min="14852" max="14852" width="5.7109375" style="2" customWidth="1"/>
    <col min="14853" max="14853" width="9.5703125" style="2" bestFit="1" customWidth="1"/>
    <col min="14854" max="14854" width="5.7109375" style="2" customWidth="1"/>
    <col min="14855" max="14855" width="9.5703125" style="2" bestFit="1" customWidth="1"/>
    <col min="14856" max="14856" width="5.7109375" style="2" customWidth="1"/>
    <col min="14857" max="14857" width="9.5703125" style="2" bestFit="1" customWidth="1"/>
    <col min="14858" max="14858" width="5.7109375" style="2" customWidth="1"/>
    <col min="14859" max="14859" width="9.140625" style="2" customWidth="1"/>
    <col min="14860" max="14861" width="7" style="2" customWidth="1"/>
    <col min="14862" max="14862" width="11.42578125" style="2"/>
    <col min="14863" max="14863" width="11.28515625" style="2" customWidth="1"/>
    <col min="14864" max="14864" width="7" style="2" customWidth="1"/>
    <col min="14865" max="14865" width="11.42578125" style="2"/>
    <col min="14866" max="14866" width="8.5703125" style="2" customWidth="1"/>
    <col min="14867" max="14867" width="15.7109375" style="2" customWidth="1"/>
    <col min="14868" max="15102" width="11.42578125" style="2"/>
    <col min="15103" max="15103" width="26.7109375" style="2" customWidth="1"/>
    <col min="15104" max="15104" width="3.140625" style="2" customWidth="1"/>
    <col min="15105" max="15105" width="8.5703125" style="2" customWidth="1"/>
    <col min="15106" max="15106" width="7.7109375" style="2" customWidth="1"/>
    <col min="15107" max="15107" width="9.5703125" style="2" bestFit="1" customWidth="1"/>
    <col min="15108" max="15108" width="5.7109375" style="2" customWidth="1"/>
    <col min="15109" max="15109" width="9.5703125" style="2" bestFit="1" customWidth="1"/>
    <col min="15110" max="15110" width="5.7109375" style="2" customWidth="1"/>
    <col min="15111" max="15111" width="9.5703125" style="2" bestFit="1" customWidth="1"/>
    <col min="15112" max="15112" width="5.7109375" style="2" customWidth="1"/>
    <col min="15113" max="15113" width="9.5703125" style="2" bestFit="1" customWidth="1"/>
    <col min="15114" max="15114" width="5.7109375" style="2" customWidth="1"/>
    <col min="15115" max="15115" width="9.140625" style="2" customWidth="1"/>
    <col min="15116" max="15117" width="7" style="2" customWidth="1"/>
    <col min="15118" max="15118" width="11.42578125" style="2"/>
    <col min="15119" max="15119" width="11.28515625" style="2" customWidth="1"/>
    <col min="15120" max="15120" width="7" style="2" customWidth="1"/>
    <col min="15121" max="15121" width="11.42578125" style="2"/>
    <col min="15122" max="15122" width="8.5703125" style="2" customWidth="1"/>
    <col min="15123" max="15123" width="15.7109375" style="2" customWidth="1"/>
    <col min="15124" max="15358" width="11.42578125" style="2"/>
    <col min="15359" max="15359" width="26.7109375" style="2" customWidth="1"/>
    <col min="15360" max="15360" width="3.140625" style="2" customWidth="1"/>
    <col min="15361" max="15361" width="8.5703125" style="2" customWidth="1"/>
    <col min="15362" max="15362" width="7.7109375" style="2" customWidth="1"/>
    <col min="15363" max="15363" width="9.5703125" style="2" bestFit="1" customWidth="1"/>
    <col min="15364" max="15364" width="5.7109375" style="2" customWidth="1"/>
    <col min="15365" max="15365" width="9.5703125" style="2" bestFit="1" customWidth="1"/>
    <col min="15366" max="15366" width="5.7109375" style="2" customWidth="1"/>
    <col min="15367" max="15367" width="9.5703125" style="2" bestFit="1" customWidth="1"/>
    <col min="15368" max="15368" width="5.7109375" style="2" customWidth="1"/>
    <col min="15369" max="15369" width="9.5703125" style="2" bestFit="1" customWidth="1"/>
    <col min="15370" max="15370" width="5.7109375" style="2" customWidth="1"/>
    <col min="15371" max="15371" width="9.140625" style="2" customWidth="1"/>
    <col min="15372" max="15373" width="7" style="2" customWidth="1"/>
    <col min="15374" max="15374" width="11.42578125" style="2"/>
    <col min="15375" max="15375" width="11.28515625" style="2" customWidth="1"/>
    <col min="15376" max="15376" width="7" style="2" customWidth="1"/>
    <col min="15377" max="15377" width="11.42578125" style="2"/>
    <col min="15378" max="15378" width="8.5703125" style="2" customWidth="1"/>
    <col min="15379" max="15379" width="15.7109375" style="2" customWidth="1"/>
    <col min="15380" max="15614" width="11.42578125" style="2"/>
    <col min="15615" max="15615" width="26.7109375" style="2" customWidth="1"/>
    <col min="15616" max="15616" width="3.140625" style="2" customWidth="1"/>
    <col min="15617" max="15617" width="8.5703125" style="2" customWidth="1"/>
    <col min="15618" max="15618" width="7.7109375" style="2" customWidth="1"/>
    <col min="15619" max="15619" width="9.5703125" style="2" bestFit="1" customWidth="1"/>
    <col min="15620" max="15620" width="5.7109375" style="2" customWidth="1"/>
    <col min="15621" max="15621" width="9.5703125" style="2" bestFit="1" customWidth="1"/>
    <col min="15622" max="15622" width="5.7109375" style="2" customWidth="1"/>
    <col min="15623" max="15623" width="9.5703125" style="2" bestFit="1" customWidth="1"/>
    <col min="15624" max="15624" width="5.7109375" style="2" customWidth="1"/>
    <col min="15625" max="15625" width="9.5703125" style="2" bestFit="1" customWidth="1"/>
    <col min="15626" max="15626" width="5.7109375" style="2" customWidth="1"/>
    <col min="15627" max="15627" width="9.140625" style="2" customWidth="1"/>
    <col min="15628" max="15629" width="7" style="2" customWidth="1"/>
    <col min="15630" max="15630" width="11.42578125" style="2"/>
    <col min="15631" max="15631" width="11.28515625" style="2" customWidth="1"/>
    <col min="15632" max="15632" width="7" style="2" customWidth="1"/>
    <col min="15633" max="15633" width="11.42578125" style="2"/>
    <col min="15634" max="15634" width="8.5703125" style="2" customWidth="1"/>
    <col min="15635" max="15635" width="15.7109375" style="2" customWidth="1"/>
    <col min="15636" max="15870" width="11.42578125" style="2"/>
    <col min="15871" max="15871" width="26.7109375" style="2" customWidth="1"/>
    <col min="15872" max="15872" width="3.140625" style="2" customWidth="1"/>
    <col min="15873" max="15873" width="8.5703125" style="2" customWidth="1"/>
    <col min="15874" max="15874" width="7.7109375" style="2" customWidth="1"/>
    <col min="15875" max="15875" width="9.5703125" style="2" bestFit="1" customWidth="1"/>
    <col min="15876" max="15876" width="5.7109375" style="2" customWidth="1"/>
    <col min="15877" max="15877" width="9.5703125" style="2" bestFit="1" customWidth="1"/>
    <col min="15878" max="15878" width="5.7109375" style="2" customWidth="1"/>
    <col min="15879" max="15879" width="9.5703125" style="2" bestFit="1" customWidth="1"/>
    <col min="15880" max="15880" width="5.7109375" style="2" customWidth="1"/>
    <col min="15881" max="15881" width="9.5703125" style="2" bestFit="1" customWidth="1"/>
    <col min="15882" max="15882" width="5.7109375" style="2" customWidth="1"/>
    <col min="15883" max="15883" width="9.140625" style="2" customWidth="1"/>
    <col min="15884" max="15885" width="7" style="2" customWidth="1"/>
    <col min="15886" max="15886" width="11.42578125" style="2"/>
    <col min="15887" max="15887" width="11.28515625" style="2" customWidth="1"/>
    <col min="15888" max="15888" width="7" style="2" customWidth="1"/>
    <col min="15889" max="15889" width="11.42578125" style="2"/>
    <col min="15890" max="15890" width="8.5703125" style="2" customWidth="1"/>
    <col min="15891" max="15891" width="15.7109375" style="2" customWidth="1"/>
    <col min="15892" max="16126" width="11.42578125" style="2"/>
    <col min="16127" max="16127" width="26.7109375" style="2" customWidth="1"/>
    <col min="16128" max="16128" width="3.140625" style="2" customWidth="1"/>
    <col min="16129" max="16129" width="8.5703125" style="2" customWidth="1"/>
    <col min="16130" max="16130" width="7.7109375" style="2" customWidth="1"/>
    <col min="16131" max="16131" width="9.5703125" style="2" bestFit="1" customWidth="1"/>
    <col min="16132" max="16132" width="5.7109375" style="2" customWidth="1"/>
    <col min="16133" max="16133" width="9.5703125" style="2" bestFit="1" customWidth="1"/>
    <col min="16134" max="16134" width="5.7109375" style="2" customWidth="1"/>
    <col min="16135" max="16135" width="9.5703125" style="2" bestFit="1" customWidth="1"/>
    <col min="16136" max="16136" width="5.7109375" style="2" customWidth="1"/>
    <col min="16137" max="16137" width="9.5703125" style="2" bestFit="1" customWidth="1"/>
    <col min="16138" max="16138" width="5.7109375" style="2" customWidth="1"/>
    <col min="16139" max="16139" width="9.140625" style="2" customWidth="1"/>
    <col min="16140" max="16141" width="7" style="2" customWidth="1"/>
    <col min="16142" max="16142" width="11.42578125" style="2"/>
    <col min="16143" max="16143" width="11.28515625" style="2" customWidth="1"/>
    <col min="16144" max="16144" width="7" style="2" customWidth="1"/>
    <col min="16145" max="16145" width="11.42578125" style="2"/>
    <col min="16146" max="16146" width="8.5703125" style="2" customWidth="1"/>
    <col min="16147" max="16147" width="15.7109375" style="2" customWidth="1"/>
    <col min="16148" max="16384" width="11.42578125" style="2"/>
  </cols>
  <sheetData>
    <row r="1" spans="1:18" ht="18">
      <c r="C1" s="250" t="s">
        <v>0</v>
      </c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</row>
    <row r="2" spans="1:18">
      <c r="A2" s="266" t="s">
        <v>48</v>
      </c>
      <c r="B2" s="3"/>
      <c r="C2" s="3"/>
      <c r="D2" s="260" t="s">
        <v>45</v>
      </c>
      <c r="E2" s="260"/>
      <c r="F2" s="260" t="s">
        <v>45</v>
      </c>
      <c r="G2" s="260"/>
      <c r="H2" s="260" t="s">
        <v>45</v>
      </c>
      <c r="I2" s="260"/>
      <c r="J2" s="260" t="s">
        <v>45</v>
      </c>
      <c r="K2" s="260"/>
      <c r="L2" s="260" t="s">
        <v>45</v>
      </c>
      <c r="M2" s="260"/>
      <c r="N2" s="260" t="s">
        <v>45</v>
      </c>
      <c r="O2" s="260"/>
      <c r="P2" s="261">
        <v>2018</v>
      </c>
      <c r="Q2" s="262"/>
      <c r="R2" s="4"/>
    </row>
    <row r="3" spans="1:18" ht="18">
      <c r="A3" s="267"/>
      <c r="B3" s="5"/>
      <c r="C3" s="6"/>
      <c r="D3" s="268" t="s">
        <v>63</v>
      </c>
      <c r="E3" s="269"/>
      <c r="F3" s="269" t="s">
        <v>64</v>
      </c>
      <c r="G3" s="269"/>
      <c r="H3" s="269" t="s">
        <v>65</v>
      </c>
      <c r="I3" s="269"/>
      <c r="J3" s="269" t="s">
        <v>66</v>
      </c>
      <c r="K3" s="269"/>
      <c r="L3" s="265" t="s">
        <v>73</v>
      </c>
      <c r="M3" s="265"/>
      <c r="N3" s="265"/>
      <c r="O3" s="265"/>
      <c r="P3" s="263"/>
      <c r="Q3" s="264"/>
      <c r="R3" s="7"/>
    </row>
    <row r="4" spans="1:18" ht="18">
      <c r="A4" s="8"/>
      <c r="B4" s="5"/>
      <c r="C4" s="6"/>
      <c r="D4" s="144" t="s">
        <v>1</v>
      </c>
      <c r="E4" s="144" t="s">
        <v>2</v>
      </c>
      <c r="F4" s="9" t="s">
        <v>3</v>
      </c>
      <c r="G4" s="144" t="s">
        <v>2</v>
      </c>
      <c r="H4" s="9" t="s">
        <v>1</v>
      </c>
      <c r="I4" s="144" t="s">
        <v>2</v>
      </c>
      <c r="J4" s="9" t="s">
        <v>1</v>
      </c>
      <c r="K4" s="144" t="s">
        <v>2</v>
      </c>
      <c r="L4" s="9" t="s">
        <v>1</v>
      </c>
      <c r="M4" s="144" t="s">
        <v>2</v>
      </c>
      <c r="N4" s="9" t="s">
        <v>1</v>
      </c>
      <c r="O4" s="144" t="s">
        <v>2</v>
      </c>
      <c r="P4" s="10" t="s">
        <v>1</v>
      </c>
      <c r="Q4" s="10" t="s">
        <v>4</v>
      </c>
      <c r="R4" s="7"/>
    </row>
    <row r="5" spans="1:18">
      <c r="A5" s="11" t="s">
        <v>5</v>
      </c>
      <c r="B5" s="12" t="s">
        <v>6</v>
      </c>
      <c r="C5" s="13">
        <v>50</v>
      </c>
      <c r="D5" s="14">
        <v>92</v>
      </c>
      <c r="E5" s="128">
        <f>SUM(C5*D5)</f>
        <v>4600</v>
      </c>
      <c r="F5" s="14">
        <v>114</v>
      </c>
      <c r="G5" s="128">
        <f>SUM(F5*C5)</f>
        <v>5700</v>
      </c>
      <c r="H5" s="14">
        <v>119</v>
      </c>
      <c r="I5" s="128">
        <f>SUM(H5)*C5</f>
        <v>5950</v>
      </c>
      <c r="J5" s="14">
        <v>94</v>
      </c>
      <c r="K5" s="128">
        <f>SUM(J5)*C5</f>
        <v>4700</v>
      </c>
      <c r="L5" s="14">
        <v>29</v>
      </c>
      <c r="M5" s="128">
        <f>SUM(L5)*C5</f>
        <v>1450</v>
      </c>
      <c r="N5" s="14"/>
      <c r="O5" s="147">
        <f>SUM(N5)*C5</f>
        <v>0</v>
      </c>
      <c r="P5" s="15">
        <f t="shared" ref="P5:Q22" si="0">SUM(D5+F5+H5+J5+L5+N5)</f>
        <v>448</v>
      </c>
      <c r="Q5" s="137">
        <f t="shared" si="0"/>
        <v>22400</v>
      </c>
      <c r="R5" s="7"/>
    </row>
    <row r="6" spans="1:18">
      <c r="A6" s="11" t="s">
        <v>7</v>
      </c>
      <c r="B6" s="12" t="s">
        <v>6</v>
      </c>
      <c r="C6" s="13">
        <v>25</v>
      </c>
      <c r="D6" s="16">
        <v>73</v>
      </c>
      <c r="E6" s="128">
        <f t="shared" ref="E6:E13" si="1">SUM(C6*D6)</f>
        <v>1825</v>
      </c>
      <c r="F6" s="16">
        <v>137</v>
      </c>
      <c r="G6" s="128">
        <f t="shared" ref="G6:G13" si="2">SUM(F6*C6)</f>
        <v>3425</v>
      </c>
      <c r="H6" s="16">
        <v>81</v>
      </c>
      <c r="I6" s="128">
        <f t="shared" ref="I6:I15" si="3">SUM(H6)*C6</f>
        <v>2025</v>
      </c>
      <c r="J6" s="16">
        <v>212</v>
      </c>
      <c r="K6" s="128">
        <f t="shared" ref="K6:K15" si="4">SUM(J6)*C6</f>
        <v>5300</v>
      </c>
      <c r="L6" s="16">
        <v>38</v>
      </c>
      <c r="M6" s="128">
        <f t="shared" ref="M6:M13" si="5">SUM(L6)*C6</f>
        <v>950</v>
      </c>
      <c r="N6" s="16"/>
      <c r="O6" s="147">
        <f t="shared" ref="O6:O13" si="6">SUM(N6)*C6</f>
        <v>0</v>
      </c>
      <c r="P6" s="18">
        <f t="shared" si="0"/>
        <v>541</v>
      </c>
      <c r="Q6" s="137">
        <f t="shared" si="0"/>
        <v>13525</v>
      </c>
      <c r="R6" s="7"/>
    </row>
    <row r="7" spans="1:18">
      <c r="A7" s="11" t="s">
        <v>8</v>
      </c>
      <c r="B7" s="12"/>
      <c r="C7" s="13"/>
      <c r="D7" s="16">
        <v>162</v>
      </c>
      <c r="E7" s="128"/>
      <c r="F7" s="16">
        <v>369</v>
      </c>
      <c r="G7" s="128"/>
      <c r="H7" s="16">
        <v>580</v>
      </c>
      <c r="I7" s="128"/>
      <c r="J7" s="16">
        <v>759</v>
      </c>
      <c r="K7" s="128"/>
      <c r="L7" s="16">
        <v>363</v>
      </c>
      <c r="M7" s="128"/>
      <c r="N7" s="16"/>
      <c r="O7" s="147"/>
      <c r="P7" s="18">
        <f>SUM(D7+F7+H7+J7+L7+N7)</f>
        <v>2233</v>
      </c>
      <c r="Q7" s="137">
        <f>SUM(E7+G7+I7+K7+M7+O7)</f>
        <v>0</v>
      </c>
      <c r="R7" s="7"/>
    </row>
    <row r="8" spans="1:18">
      <c r="A8" s="11" t="s">
        <v>9</v>
      </c>
      <c r="B8" s="12" t="s">
        <v>6</v>
      </c>
      <c r="C8" s="13">
        <v>30</v>
      </c>
      <c r="D8" s="16"/>
      <c r="E8" s="128">
        <f t="shared" si="1"/>
        <v>0</v>
      </c>
      <c r="F8" s="16">
        <v>3</v>
      </c>
      <c r="G8" s="128">
        <f t="shared" si="2"/>
        <v>90</v>
      </c>
      <c r="H8" s="16">
        <v>4</v>
      </c>
      <c r="I8" s="128">
        <f t="shared" si="3"/>
        <v>120</v>
      </c>
      <c r="J8" s="16">
        <v>2</v>
      </c>
      <c r="K8" s="128">
        <f t="shared" si="4"/>
        <v>60</v>
      </c>
      <c r="L8" s="16"/>
      <c r="M8" s="128">
        <f t="shared" si="5"/>
        <v>0</v>
      </c>
      <c r="N8" s="16"/>
      <c r="O8" s="147">
        <f t="shared" si="6"/>
        <v>0</v>
      </c>
      <c r="P8" s="19">
        <f t="shared" si="0"/>
        <v>9</v>
      </c>
      <c r="Q8" s="138">
        <f t="shared" si="0"/>
        <v>270</v>
      </c>
      <c r="R8" s="7"/>
    </row>
    <row r="9" spans="1:18">
      <c r="A9" s="11" t="s">
        <v>9</v>
      </c>
      <c r="B9" s="12" t="s">
        <v>6</v>
      </c>
      <c r="C9" s="13">
        <v>15</v>
      </c>
      <c r="D9" s="16"/>
      <c r="E9" s="128">
        <f t="shared" si="1"/>
        <v>0</v>
      </c>
      <c r="F9" s="16">
        <v>1</v>
      </c>
      <c r="G9" s="128">
        <f t="shared" si="2"/>
        <v>15</v>
      </c>
      <c r="H9" s="16">
        <v>6</v>
      </c>
      <c r="I9" s="128">
        <f t="shared" si="3"/>
        <v>90</v>
      </c>
      <c r="J9" s="16">
        <v>1</v>
      </c>
      <c r="K9" s="128">
        <f t="shared" si="4"/>
        <v>15</v>
      </c>
      <c r="L9" s="16"/>
      <c r="M9" s="128">
        <f t="shared" si="5"/>
        <v>0</v>
      </c>
      <c r="N9" s="16"/>
      <c r="O9" s="147">
        <f t="shared" si="6"/>
        <v>0</v>
      </c>
      <c r="P9" s="19">
        <f>SUM(D9+F9+H9+J9+L9+N9)</f>
        <v>8</v>
      </c>
      <c r="Q9" s="138">
        <f>SUM(E9+G9+I9+K9+M9+O9)</f>
        <v>120</v>
      </c>
      <c r="R9" s="7"/>
    </row>
    <row r="10" spans="1:18">
      <c r="A10" s="218" t="s">
        <v>10</v>
      </c>
      <c r="B10" s="219" t="s">
        <v>6</v>
      </c>
      <c r="C10" s="220">
        <v>20</v>
      </c>
      <c r="D10" s="221">
        <v>2</v>
      </c>
      <c r="E10" s="222">
        <f t="shared" si="1"/>
        <v>40</v>
      </c>
      <c r="F10" s="221">
        <v>27</v>
      </c>
      <c r="G10" s="222">
        <f t="shared" si="2"/>
        <v>540</v>
      </c>
      <c r="H10" s="221">
        <v>11</v>
      </c>
      <c r="I10" s="222">
        <f t="shared" si="3"/>
        <v>220</v>
      </c>
      <c r="J10" s="221">
        <v>12</v>
      </c>
      <c r="K10" s="222">
        <f t="shared" si="4"/>
        <v>240</v>
      </c>
      <c r="L10" s="221">
        <v>5</v>
      </c>
      <c r="M10" s="222">
        <f t="shared" si="5"/>
        <v>100</v>
      </c>
      <c r="N10" s="221"/>
      <c r="O10" s="223">
        <f t="shared" si="6"/>
        <v>0</v>
      </c>
      <c r="P10" s="224">
        <f t="shared" si="0"/>
        <v>57</v>
      </c>
      <c r="Q10" s="225">
        <f t="shared" si="0"/>
        <v>1140</v>
      </c>
      <c r="R10" s="7"/>
    </row>
    <row r="11" spans="1:18">
      <c r="A11" s="218" t="s">
        <v>10</v>
      </c>
      <c r="B11" s="219" t="s">
        <v>6</v>
      </c>
      <c r="C11" s="228">
        <v>10</v>
      </c>
      <c r="D11" s="221">
        <v>87</v>
      </c>
      <c r="E11" s="222">
        <f t="shared" si="1"/>
        <v>870</v>
      </c>
      <c r="F11" s="221">
        <v>53</v>
      </c>
      <c r="G11" s="222">
        <f t="shared" si="2"/>
        <v>530</v>
      </c>
      <c r="H11" s="221">
        <v>18</v>
      </c>
      <c r="I11" s="222">
        <f t="shared" si="3"/>
        <v>180</v>
      </c>
      <c r="J11" s="221">
        <v>29</v>
      </c>
      <c r="K11" s="222">
        <f t="shared" si="4"/>
        <v>290</v>
      </c>
      <c r="L11" s="221">
        <v>5</v>
      </c>
      <c r="M11" s="222">
        <f t="shared" si="5"/>
        <v>50</v>
      </c>
      <c r="N11" s="221"/>
      <c r="O11" s="223">
        <f t="shared" si="6"/>
        <v>0</v>
      </c>
      <c r="P11" s="224">
        <f t="shared" si="0"/>
        <v>192</v>
      </c>
      <c r="Q11" s="225">
        <f t="shared" si="0"/>
        <v>1920</v>
      </c>
      <c r="R11" s="7"/>
    </row>
    <row r="12" spans="1:18">
      <c r="A12" s="11" t="s">
        <v>11</v>
      </c>
      <c r="B12" s="12" t="s">
        <v>6</v>
      </c>
      <c r="C12" s="13">
        <v>20</v>
      </c>
      <c r="D12" s="16">
        <v>76</v>
      </c>
      <c r="E12" s="128">
        <f t="shared" si="1"/>
        <v>1520</v>
      </c>
      <c r="F12" s="16">
        <v>119</v>
      </c>
      <c r="G12" s="128">
        <f t="shared" si="2"/>
        <v>2380</v>
      </c>
      <c r="H12" s="16">
        <v>141</v>
      </c>
      <c r="I12" s="128">
        <f t="shared" si="3"/>
        <v>2820</v>
      </c>
      <c r="J12" s="16">
        <v>145</v>
      </c>
      <c r="K12" s="128">
        <f t="shared" si="4"/>
        <v>2900</v>
      </c>
      <c r="L12" s="16">
        <v>33</v>
      </c>
      <c r="M12" s="128">
        <f t="shared" si="5"/>
        <v>660</v>
      </c>
      <c r="N12" s="16"/>
      <c r="O12" s="147">
        <f t="shared" si="6"/>
        <v>0</v>
      </c>
      <c r="P12" s="19">
        <f t="shared" si="0"/>
        <v>514</v>
      </c>
      <c r="Q12" s="138">
        <f t="shared" si="0"/>
        <v>10280</v>
      </c>
      <c r="R12" s="7"/>
    </row>
    <row r="13" spans="1:18">
      <c r="A13" s="11" t="s">
        <v>11</v>
      </c>
      <c r="B13" s="12" t="s">
        <v>6</v>
      </c>
      <c r="C13" s="20">
        <v>10</v>
      </c>
      <c r="D13" s="16">
        <v>51</v>
      </c>
      <c r="E13" s="128">
        <f t="shared" si="1"/>
        <v>510</v>
      </c>
      <c r="F13" s="16">
        <v>184</v>
      </c>
      <c r="G13" s="128">
        <f t="shared" si="2"/>
        <v>1840</v>
      </c>
      <c r="H13" s="16">
        <v>169</v>
      </c>
      <c r="I13" s="128">
        <f t="shared" si="3"/>
        <v>1690</v>
      </c>
      <c r="J13" s="16">
        <v>149</v>
      </c>
      <c r="K13" s="128">
        <f t="shared" si="4"/>
        <v>1490</v>
      </c>
      <c r="L13" s="16">
        <v>54</v>
      </c>
      <c r="M13" s="128">
        <f t="shared" si="5"/>
        <v>540</v>
      </c>
      <c r="N13" s="16"/>
      <c r="O13" s="147">
        <f t="shared" si="6"/>
        <v>0</v>
      </c>
      <c r="P13" s="19">
        <f t="shared" si="0"/>
        <v>607</v>
      </c>
      <c r="Q13" s="138">
        <f t="shared" si="0"/>
        <v>6070</v>
      </c>
      <c r="R13" s="7"/>
    </row>
    <row r="14" spans="1:18">
      <c r="A14" s="11" t="s">
        <v>12</v>
      </c>
      <c r="B14" s="12" t="s">
        <v>6</v>
      </c>
      <c r="C14" s="13">
        <v>125</v>
      </c>
      <c r="D14" s="16"/>
      <c r="E14" s="128"/>
      <c r="F14" s="16"/>
      <c r="G14" s="129"/>
      <c r="H14" s="16"/>
      <c r="I14" s="129"/>
      <c r="J14" s="16"/>
      <c r="K14" s="129"/>
      <c r="L14" s="16"/>
      <c r="M14" s="129"/>
      <c r="N14" s="16"/>
      <c r="O14" s="135"/>
      <c r="P14" s="19">
        <f t="shared" si="0"/>
        <v>0</v>
      </c>
      <c r="Q14" s="138">
        <f t="shared" si="0"/>
        <v>0</v>
      </c>
      <c r="R14" s="7"/>
    </row>
    <row r="15" spans="1:18">
      <c r="A15" s="11" t="s">
        <v>13</v>
      </c>
      <c r="B15" s="21" t="s">
        <v>6</v>
      </c>
      <c r="C15" s="22">
        <v>0</v>
      </c>
      <c r="D15" s="23">
        <v>8</v>
      </c>
      <c r="E15" s="129"/>
      <c r="F15" s="23">
        <v>12</v>
      </c>
      <c r="G15" s="133"/>
      <c r="H15" s="23">
        <v>7</v>
      </c>
      <c r="I15" s="133">
        <f t="shared" si="3"/>
        <v>0</v>
      </c>
      <c r="J15" s="23">
        <v>8</v>
      </c>
      <c r="K15" s="133">
        <f t="shared" si="4"/>
        <v>0</v>
      </c>
      <c r="L15" s="23">
        <v>4</v>
      </c>
      <c r="M15" s="133"/>
      <c r="N15" s="23"/>
      <c r="O15" s="135"/>
      <c r="P15" s="24">
        <f>SUM(D15+F15+H15+J15+L15+N15)</f>
        <v>39</v>
      </c>
      <c r="Q15" s="138">
        <f t="shared" si="0"/>
        <v>0</v>
      </c>
      <c r="R15" s="7"/>
    </row>
    <row r="16" spans="1:18">
      <c r="A16" s="11" t="s">
        <v>14</v>
      </c>
      <c r="B16" s="29"/>
      <c r="C16" s="29"/>
      <c r="D16" s="23">
        <v>541</v>
      </c>
      <c r="E16" s="130"/>
      <c r="F16" s="26">
        <v>433</v>
      </c>
      <c r="G16" s="134"/>
      <c r="H16" s="27">
        <v>575</v>
      </c>
      <c r="I16" s="134"/>
      <c r="J16" s="27">
        <v>545</v>
      </c>
      <c r="K16" s="134"/>
      <c r="L16" s="27"/>
      <c r="M16" s="134"/>
      <c r="N16" s="23"/>
      <c r="O16" s="136"/>
      <c r="P16" s="24">
        <f>SUM(D16+F16+H16+J16+L16+N16)</f>
        <v>2094</v>
      </c>
      <c r="Q16" s="139">
        <f t="shared" si="0"/>
        <v>0</v>
      </c>
      <c r="R16" s="7"/>
    </row>
    <row r="17" spans="1:18">
      <c r="A17" s="124" t="s">
        <v>43</v>
      </c>
      <c r="B17" s="125"/>
      <c r="C17" s="125"/>
      <c r="D17" s="126">
        <f>SUM(D5:D16)</f>
        <v>1092</v>
      </c>
      <c r="E17" s="131">
        <f t="shared" ref="E17:O17" si="7">SUM(E5:E16)</f>
        <v>9365</v>
      </c>
      <c r="F17" s="126">
        <f t="shared" si="7"/>
        <v>1452</v>
      </c>
      <c r="G17" s="131">
        <f t="shared" si="7"/>
        <v>14520</v>
      </c>
      <c r="H17" s="126">
        <f t="shared" si="7"/>
        <v>1711</v>
      </c>
      <c r="I17" s="131">
        <f t="shared" si="7"/>
        <v>13095</v>
      </c>
      <c r="J17" s="126">
        <f t="shared" si="7"/>
        <v>1956</v>
      </c>
      <c r="K17" s="131">
        <f t="shared" si="7"/>
        <v>14995</v>
      </c>
      <c r="L17" s="126">
        <f t="shared" si="7"/>
        <v>531</v>
      </c>
      <c r="M17" s="131">
        <f t="shared" si="7"/>
        <v>3750</v>
      </c>
      <c r="N17" s="126">
        <f t="shared" si="7"/>
        <v>0</v>
      </c>
      <c r="O17" s="131">
        <f t="shared" si="7"/>
        <v>0</v>
      </c>
      <c r="P17" s="126">
        <f>SUM(P5:P16)</f>
        <v>6742</v>
      </c>
      <c r="Q17" s="131">
        <f t="shared" ref="Q17" si="8">SUM(Q5:Q16)</f>
        <v>55725</v>
      </c>
      <c r="R17" s="7"/>
    </row>
    <row r="18" spans="1:18">
      <c r="A18" s="28" t="s">
        <v>15</v>
      </c>
      <c r="B18" s="29"/>
      <c r="C18" s="29"/>
      <c r="D18" s="23">
        <v>51</v>
      </c>
      <c r="E18" s="129">
        <v>25280</v>
      </c>
      <c r="F18" s="148"/>
      <c r="G18" s="134"/>
      <c r="H18" s="160">
        <v>4</v>
      </c>
      <c r="I18" s="134">
        <v>1920</v>
      </c>
      <c r="J18" s="27">
        <v>30</v>
      </c>
      <c r="K18" s="141">
        <v>2760</v>
      </c>
      <c r="L18" s="160"/>
      <c r="M18" s="141"/>
      <c r="N18" s="23"/>
      <c r="O18" s="136"/>
      <c r="P18" s="199">
        <f>SUM(N18+L18+J18+H18+F18+D18)</f>
        <v>85</v>
      </c>
      <c r="Q18" s="138">
        <f t="shared" si="0"/>
        <v>29960</v>
      </c>
      <c r="R18" s="7"/>
    </row>
    <row r="19" spans="1:18">
      <c r="A19" s="28" t="s">
        <v>49</v>
      </c>
      <c r="B19" s="29"/>
      <c r="C19" s="29"/>
      <c r="D19" s="23"/>
      <c r="E19" s="129"/>
      <c r="F19" s="149">
        <v>1</v>
      </c>
      <c r="G19" s="129">
        <v>150</v>
      </c>
      <c r="H19" s="161"/>
      <c r="I19" s="129"/>
      <c r="J19" s="159">
        <v>3</v>
      </c>
      <c r="K19" s="129">
        <v>450</v>
      </c>
      <c r="L19" s="161"/>
      <c r="M19" s="129"/>
      <c r="N19" s="17"/>
      <c r="O19" s="129"/>
      <c r="P19" s="201">
        <f t="shared" ref="P19:P22" si="9">SUM(N19+L19+J19+H19+F19+D19)</f>
        <v>4</v>
      </c>
      <c r="Q19" s="138">
        <f t="shared" si="0"/>
        <v>600</v>
      </c>
      <c r="R19" s="7"/>
    </row>
    <row r="20" spans="1:18">
      <c r="A20" s="28" t="s">
        <v>68</v>
      </c>
      <c r="B20" s="29"/>
      <c r="C20" s="29"/>
      <c r="D20" s="23"/>
      <c r="E20" s="129"/>
      <c r="F20" s="149"/>
      <c r="G20" s="129"/>
      <c r="H20" s="161"/>
      <c r="I20" s="129"/>
      <c r="J20" s="159"/>
      <c r="K20" s="129"/>
      <c r="L20" s="161"/>
      <c r="M20" s="129"/>
      <c r="N20" s="17"/>
      <c r="O20" s="129"/>
      <c r="P20" s="201">
        <f t="shared" ref="P20" si="10">SUM(N20+L20+J20+H20+F20+D20)</f>
        <v>0</v>
      </c>
      <c r="Q20" s="138">
        <f t="shared" ref="Q20" si="11">SUM(E20+G20+I20+K20+M20+O20)</f>
        <v>0</v>
      </c>
      <c r="R20" s="7"/>
    </row>
    <row r="21" spans="1:18">
      <c r="A21" s="28" t="s">
        <v>74</v>
      </c>
      <c r="B21" s="29"/>
      <c r="C21" s="29"/>
      <c r="D21" s="23"/>
      <c r="E21" s="129"/>
      <c r="F21" s="149"/>
      <c r="G21" s="129"/>
      <c r="H21" s="161"/>
      <c r="I21" s="129"/>
      <c r="J21" s="159"/>
      <c r="K21" s="129"/>
      <c r="L21" s="161"/>
      <c r="M21" s="129"/>
      <c r="N21" s="17"/>
      <c r="O21" s="129"/>
      <c r="P21" s="201">
        <f t="shared" ref="P21" si="12">SUM(N21+L21+J21+H21+F21+D21)</f>
        <v>0</v>
      </c>
      <c r="Q21" s="138">
        <f t="shared" ref="Q21" si="13">SUM(E21+G21+I21+K21+M21+O21)</f>
        <v>0</v>
      </c>
      <c r="R21" s="7"/>
    </row>
    <row r="22" spans="1:18">
      <c r="A22" s="28" t="s">
        <v>16</v>
      </c>
      <c r="B22" s="29" t="s">
        <v>6</v>
      </c>
      <c r="C22" s="29"/>
      <c r="D22" s="23">
        <v>154</v>
      </c>
      <c r="E22" s="129">
        <v>1540</v>
      </c>
      <c r="F22" s="149">
        <v>201</v>
      </c>
      <c r="G22" s="129">
        <v>2010</v>
      </c>
      <c r="H22" s="161">
        <v>236</v>
      </c>
      <c r="I22" s="129">
        <v>2360</v>
      </c>
      <c r="J22" s="159">
        <v>217</v>
      </c>
      <c r="K22" s="129">
        <v>2170</v>
      </c>
      <c r="L22" s="161">
        <v>25</v>
      </c>
      <c r="M22" s="129">
        <v>250</v>
      </c>
      <c r="N22" s="17"/>
      <c r="O22" s="129"/>
      <c r="P22" s="202">
        <f t="shared" si="9"/>
        <v>833</v>
      </c>
      <c r="Q22" s="138">
        <f t="shared" si="0"/>
        <v>8330</v>
      </c>
      <c r="R22" s="7"/>
    </row>
    <row r="23" spans="1:18" ht="13.5" customHeight="1" thickBot="1">
      <c r="A23" s="30"/>
      <c r="B23" s="31"/>
      <c r="C23" s="31"/>
      <c r="D23" s="32">
        <f t="shared" ref="D23:Q23" si="14">SUM(D17:D22)</f>
        <v>1297</v>
      </c>
      <c r="E23" s="132">
        <f t="shared" si="14"/>
        <v>36185</v>
      </c>
      <c r="F23" s="140">
        <f t="shared" si="14"/>
        <v>1654</v>
      </c>
      <c r="G23" s="132">
        <f t="shared" si="14"/>
        <v>16680</v>
      </c>
      <c r="H23" s="140">
        <f t="shared" si="14"/>
        <v>1951</v>
      </c>
      <c r="I23" s="132">
        <f t="shared" si="14"/>
        <v>17375</v>
      </c>
      <c r="J23" s="140">
        <f t="shared" si="14"/>
        <v>2206</v>
      </c>
      <c r="K23" s="132">
        <f t="shared" si="14"/>
        <v>20375</v>
      </c>
      <c r="L23" s="140">
        <f t="shared" si="14"/>
        <v>556</v>
      </c>
      <c r="M23" s="132">
        <f t="shared" si="14"/>
        <v>4000</v>
      </c>
      <c r="N23" s="140">
        <f t="shared" si="14"/>
        <v>0</v>
      </c>
      <c r="O23" s="132">
        <f t="shared" si="14"/>
        <v>0</v>
      </c>
      <c r="P23" s="127">
        <f t="shared" si="14"/>
        <v>7664</v>
      </c>
      <c r="Q23" s="132">
        <f t="shared" si="14"/>
        <v>94615</v>
      </c>
      <c r="R23" s="7"/>
    </row>
    <row r="24" spans="1:18" s="36" customFormat="1" ht="12.75" customHeight="1" thickTop="1">
      <c r="A24" s="33"/>
      <c r="B24" s="34"/>
      <c r="C24" s="34"/>
      <c r="D24" s="251" t="s">
        <v>17</v>
      </c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3"/>
      <c r="P24" s="254" t="s">
        <v>18</v>
      </c>
      <c r="Q24" s="255"/>
      <c r="R24" s="35" t="s">
        <v>19</v>
      </c>
    </row>
    <row r="25" spans="1:18">
      <c r="A25" s="11"/>
      <c r="B25" s="25"/>
      <c r="C25" s="25"/>
      <c r="D25" s="37" t="s">
        <v>1</v>
      </c>
      <c r="E25" s="37" t="s">
        <v>20</v>
      </c>
      <c r="F25" s="38" t="s">
        <v>3</v>
      </c>
      <c r="G25" s="38" t="s">
        <v>20</v>
      </c>
      <c r="H25" s="38" t="s">
        <v>1</v>
      </c>
      <c r="I25" s="38" t="s">
        <v>20</v>
      </c>
      <c r="J25" s="38" t="s">
        <v>1</v>
      </c>
      <c r="K25" s="38" t="s">
        <v>20</v>
      </c>
      <c r="L25" s="38" t="s">
        <v>1</v>
      </c>
      <c r="M25" s="38" t="s">
        <v>20</v>
      </c>
      <c r="N25" s="38" t="s">
        <v>1</v>
      </c>
      <c r="O25" s="39" t="s">
        <v>20</v>
      </c>
      <c r="P25" s="40" t="s">
        <v>1</v>
      </c>
      <c r="Q25" s="41" t="s">
        <v>20</v>
      </c>
      <c r="R25" s="42"/>
    </row>
    <row r="26" spans="1:18" ht="12" customHeight="1">
      <c r="A26" s="43" t="s">
        <v>21</v>
      </c>
      <c r="B26" s="25"/>
      <c r="C26" s="25"/>
      <c r="D26" s="142"/>
      <c r="E26" s="44">
        <v>29</v>
      </c>
      <c r="F26" s="143"/>
      <c r="G26" s="44">
        <v>15</v>
      </c>
      <c r="H26" s="143"/>
      <c r="I26" s="45">
        <v>28</v>
      </c>
      <c r="J26" s="142"/>
      <c r="K26" s="44">
        <v>23</v>
      </c>
      <c r="L26" s="143">
        <v>2</v>
      </c>
      <c r="M26" s="45"/>
      <c r="N26" s="143"/>
      <c r="O26" s="46"/>
      <c r="P26" s="47">
        <f t="shared" ref="P26:Q33" si="15">SUM(D26+F26+H26+J26+L26+N26)</f>
        <v>2</v>
      </c>
      <c r="Q26" s="48">
        <f t="shared" si="15"/>
        <v>95</v>
      </c>
      <c r="R26" s="256">
        <f>SUM(P26:Q27)</f>
        <v>2647</v>
      </c>
    </row>
    <row r="27" spans="1:18">
      <c r="A27" s="49" t="s">
        <v>22</v>
      </c>
      <c r="B27" s="25"/>
      <c r="C27" s="25"/>
      <c r="D27" s="50">
        <v>171</v>
      </c>
      <c r="E27" s="51">
        <v>76</v>
      </c>
      <c r="F27" s="50">
        <v>457</v>
      </c>
      <c r="G27" s="51">
        <v>59</v>
      </c>
      <c r="H27" s="50">
        <v>575</v>
      </c>
      <c r="I27" s="51">
        <v>69</v>
      </c>
      <c r="J27" s="146">
        <v>749</v>
      </c>
      <c r="K27" s="51">
        <v>53</v>
      </c>
      <c r="L27" s="146">
        <v>341</v>
      </c>
      <c r="M27" s="51"/>
      <c r="N27" s="146"/>
      <c r="O27" s="52"/>
      <c r="P27" s="53">
        <f t="shared" si="15"/>
        <v>2293</v>
      </c>
      <c r="Q27" s="54">
        <f t="shared" si="15"/>
        <v>257</v>
      </c>
      <c r="R27" s="257"/>
    </row>
    <row r="28" spans="1:18">
      <c r="A28" s="49" t="s">
        <v>23</v>
      </c>
      <c r="B28" s="25"/>
      <c r="C28" s="25"/>
      <c r="D28" s="50">
        <v>77</v>
      </c>
      <c r="E28" s="51">
        <v>18</v>
      </c>
      <c r="F28" s="50">
        <v>35</v>
      </c>
      <c r="G28" s="51">
        <v>18</v>
      </c>
      <c r="H28" s="50">
        <v>18</v>
      </c>
      <c r="I28" s="51">
        <v>23</v>
      </c>
      <c r="J28" s="146">
        <v>6</v>
      </c>
      <c r="K28" s="51">
        <v>18</v>
      </c>
      <c r="L28" s="145">
        <v>3</v>
      </c>
      <c r="M28" s="55"/>
      <c r="N28" s="146"/>
      <c r="O28" s="52"/>
      <c r="P28" s="56">
        <f t="shared" si="15"/>
        <v>139</v>
      </c>
      <c r="Q28" s="54">
        <f t="shared" si="15"/>
        <v>77</v>
      </c>
      <c r="R28" s="258">
        <f>SUM(P28:Q29)</f>
        <v>427</v>
      </c>
    </row>
    <row r="29" spans="1:18">
      <c r="A29" s="49" t="s">
        <v>24</v>
      </c>
      <c r="B29" s="25"/>
      <c r="C29" s="25"/>
      <c r="D29" s="50">
        <v>6</v>
      </c>
      <c r="E29" s="51">
        <v>23</v>
      </c>
      <c r="F29" s="50">
        <v>7</v>
      </c>
      <c r="G29" s="51">
        <v>19</v>
      </c>
      <c r="H29" s="50">
        <v>9</v>
      </c>
      <c r="I29" s="51">
        <v>25</v>
      </c>
      <c r="J29" s="146">
        <v>85</v>
      </c>
      <c r="K29" s="51">
        <v>32</v>
      </c>
      <c r="L29" s="145">
        <v>5</v>
      </c>
      <c r="M29" s="55"/>
      <c r="N29" s="146"/>
      <c r="O29" s="52"/>
      <c r="P29" s="56">
        <f t="shared" si="15"/>
        <v>112</v>
      </c>
      <c r="Q29" s="54">
        <f t="shared" si="15"/>
        <v>99</v>
      </c>
      <c r="R29" s="259"/>
    </row>
    <row r="30" spans="1:18">
      <c r="A30" s="49" t="s">
        <v>25</v>
      </c>
      <c r="B30" s="25"/>
      <c r="C30" s="25"/>
      <c r="D30" s="50">
        <v>47</v>
      </c>
      <c r="E30" s="51">
        <v>41</v>
      </c>
      <c r="F30" s="50">
        <v>101</v>
      </c>
      <c r="G30" s="51">
        <v>54</v>
      </c>
      <c r="H30" s="50">
        <v>63</v>
      </c>
      <c r="I30" s="51">
        <v>84</v>
      </c>
      <c r="J30" s="146">
        <v>107</v>
      </c>
      <c r="K30" s="51">
        <v>39</v>
      </c>
      <c r="L30" s="145">
        <v>33</v>
      </c>
      <c r="M30" s="55"/>
      <c r="N30" s="146"/>
      <c r="O30" s="52"/>
      <c r="P30" s="56">
        <f t="shared" si="15"/>
        <v>351</v>
      </c>
      <c r="Q30" s="54">
        <f t="shared" si="15"/>
        <v>218</v>
      </c>
      <c r="R30" s="57">
        <f t="shared" ref="R30:R33" si="16">SUM(P30:Q30)</f>
        <v>569</v>
      </c>
    </row>
    <row r="31" spans="1:18">
      <c r="A31" s="49" t="s">
        <v>26</v>
      </c>
      <c r="B31" s="25"/>
      <c r="C31" s="25"/>
      <c r="D31" s="50">
        <v>204</v>
      </c>
      <c r="E31" s="51">
        <v>296</v>
      </c>
      <c r="F31" s="50">
        <v>334</v>
      </c>
      <c r="G31" s="51">
        <v>259</v>
      </c>
      <c r="H31" s="50">
        <v>335</v>
      </c>
      <c r="I31" s="51">
        <v>316</v>
      </c>
      <c r="J31" s="146">
        <v>340</v>
      </c>
      <c r="K31" s="51">
        <v>304</v>
      </c>
      <c r="L31" s="145">
        <v>106</v>
      </c>
      <c r="M31" s="55">
        <v>4</v>
      </c>
      <c r="N31" s="146"/>
      <c r="O31" s="52"/>
      <c r="P31" s="56">
        <f t="shared" si="15"/>
        <v>1319</v>
      </c>
      <c r="Q31" s="54">
        <f t="shared" si="15"/>
        <v>1179</v>
      </c>
      <c r="R31" s="57">
        <f t="shared" si="16"/>
        <v>2498</v>
      </c>
    </row>
    <row r="32" spans="1:18">
      <c r="A32" s="49" t="s">
        <v>27</v>
      </c>
      <c r="B32" s="25"/>
      <c r="C32" s="25"/>
      <c r="D32" s="58">
        <v>38</v>
      </c>
      <c r="E32" s="59">
        <v>66</v>
      </c>
      <c r="F32" s="58">
        <v>73</v>
      </c>
      <c r="G32" s="59">
        <v>21</v>
      </c>
      <c r="H32" s="58">
        <v>129</v>
      </c>
      <c r="I32" s="59">
        <v>37</v>
      </c>
      <c r="J32" s="60">
        <v>116</v>
      </c>
      <c r="K32" s="59">
        <v>84</v>
      </c>
      <c r="L32" s="61">
        <v>37</v>
      </c>
      <c r="M32" s="62"/>
      <c r="N32" s="60"/>
      <c r="O32" s="63"/>
      <c r="P32" s="64">
        <f t="shared" si="15"/>
        <v>393</v>
      </c>
      <c r="Q32" s="65">
        <f t="shared" si="15"/>
        <v>208</v>
      </c>
      <c r="R32" s="66">
        <f t="shared" si="16"/>
        <v>601</v>
      </c>
    </row>
    <row r="33" spans="1:18" ht="10.5" customHeight="1" thickBot="1">
      <c r="A33" s="67"/>
      <c r="B33" s="31"/>
      <c r="C33" s="31"/>
      <c r="D33" s="68">
        <f t="shared" ref="D33:N33" si="17">SUM(D26:D32)</f>
        <v>543</v>
      </c>
      <c r="E33" s="69">
        <f t="shared" si="17"/>
        <v>549</v>
      </c>
      <c r="F33" s="70">
        <f t="shared" si="17"/>
        <v>1007</v>
      </c>
      <c r="G33" s="71">
        <f t="shared" si="17"/>
        <v>445</v>
      </c>
      <c r="H33" s="70">
        <f t="shared" si="17"/>
        <v>1129</v>
      </c>
      <c r="I33" s="71">
        <f t="shared" si="17"/>
        <v>582</v>
      </c>
      <c r="J33" s="72">
        <f t="shared" si="17"/>
        <v>1403</v>
      </c>
      <c r="K33" s="71">
        <f t="shared" si="17"/>
        <v>553</v>
      </c>
      <c r="L33" s="72">
        <f t="shared" si="17"/>
        <v>527</v>
      </c>
      <c r="M33" s="69">
        <f t="shared" si="17"/>
        <v>4</v>
      </c>
      <c r="N33" s="72">
        <f t="shared" si="17"/>
        <v>0</v>
      </c>
      <c r="O33" s="73"/>
      <c r="P33" s="74">
        <f>SUM(P26:P32)</f>
        <v>4609</v>
      </c>
      <c r="Q33" s="75">
        <f t="shared" si="15"/>
        <v>2133</v>
      </c>
      <c r="R33" s="76">
        <f t="shared" si="16"/>
        <v>6742</v>
      </c>
    </row>
    <row r="34" spans="1:18" ht="15" thickTop="1">
      <c r="A34" s="77" t="s">
        <v>28</v>
      </c>
      <c r="B34" s="78"/>
      <c r="C34" s="78"/>
      <c r="D34" s="278"/>
      <c r="E34" s="278"/>
      <c r="F34" s="279">
        <v>2</v>
      </c>
      <c r="G34" s="279"/>
      <c r="H34" s="279">
        <v>1</v>
      </c>
      <c r="I34" s="279"/>
      <c r="J34" s="280">
        <v>2</v>
      </c>
      <c r="K34" s="323"/>
      <c r="L34" s="280">
        <v>4</v>
      </c>
      <c r="M34" s="280"/>
      <c r="N34" s="280"/>
      <c r="O34" s="281"/>
      <c r="P34" s="270">
        <f>SUM(D34:O34)</f>
        <v>9</v>
      </c>
      <c r="Q34" s="271"/>
      <c r="R34" s="7"/>
    </row>
    <row r="35" spans="1:18">
      <c r="A35" s="79" t="s">
        <v>29</v>
      </c>
      <c r="B35" s="25"/>
      <c r="C35" s="25"/>
      <c r="D35" s="272"/>
      <c r="E35" s="273"/>
      <c r="F35" s="274"/>
      <c r="G35" s="274"/>
      <c r="H35" s="274"/>
      <c r="I35" s="274"/>
      <c r="J35" s="272"/>
      <c r="K35" s="273"/>
      <c r="L35" s="272"/>
      <c r="M35" s="273"/>
      <c r="N35" s="272"/>
      <c r="O35" s="275"/>
      <c r="P35" s="276">
        <f t="shared" ref="P35:P41" si="18">SUM(D35:O35)</f>
        <v>0</v>
      </c>
      <c r="Q35" s="277"/>
      <c r="R35" s="80">
        <f>SUM(R26:R32)</f>
        <v>6742</v>
      </c>
    </row>
    <row r="36" spans="1:18">
      <c r="A36" s="43" t="s">
        <v>30</v>
      </c>
      <c r="B36" s="25"/>
      <c r="C36" s="25"/>
      <c r="D36" s="274">
        <v>38</v>
      </c>
      <c r="E36" s="274"/>
      <c r="F36" s="274">
        <v>31</v>
      </c>
      <c r="G36" s="274"/>
      <c r="H36" s="274">
        <v>45</v>
      </c>
      <c r="I36" s="274"/>
      <c r="J36" s="272">
        <v>75</v>
      </c>
      <c r="K36" s="273"/>
      <c r="L36" s="274">
        <v>21</v>
      </c>
      <c r="M36" s="274"/>
      <c r="N36" s="272"/>
      <c r="O36" s="275"/>
      <c r="P36" s="276">
        <f t="shared" si="18"/>
        <v>210</v>
      </c>
      <c r="Q36" s="277"/>
      <c r="R36" s="7"/>
    </row>
    <row r="37" spans="1:18">
      <c r="A37" s="43" t="s">
        <v>31</v>
      </c>
      <c r="B37" s="25"/>
      <c r="C37" s="25"/>
      <c r="D37" s="274"/>
      <c r="E37" s="274"/>
      <c r="F37" s="274">
        <v>5</v>
      </c>
      <c r="G37" s="274"/>
      <c r="H37" s="274"/>
      <c r="I37" s="274"/>
      <c r="J37" s="272"/>
      <c r="K37" s="273"/>
      <c r="L37" s="272"/>
      <c r="M37" s="272"/>
      <c r="N37" s="272"/>
      <c r="O37" s="275"/>
      <c r="P37" s="276">
        <f t="shared" si="18"/>
        <v>5</v>
      </c>
      <c r="Q37" s="277"/>
      <c r="R37" s="7"/>
    </row>
    <row r="38" spans="1:18">
      <c r="A38" s="81" t="s">
        <v>32</v>
      </c>
      <c r="B38" s="25"/>
      <c r="C38" s="25"/>
      <c r="D38" s="274">
        <v>4</v>
      </c>
      <c r="E38" s="274"/>
      <c r="F38" s="274">
        <v>5</v>
      </c>
      <c r="G38" s="274"/>
      <c r="H38" s="274">
        <v>5</v>
      </c>
      <c r="I38" s="274"/>
      <c r="J38" s="272">
        <v>6</v>
      </c>
      <c r="K38" s="272"/>
      <c r="L38" s="272">
        <v>4</v>
      </c>
      <c r="M38" s="272"/>
      <c r="N38" s="272"/>
      <c r="O38" s="275"/>
      <c r="P38" s="276">
        <f t="shared" si="18"/>
        <v>24</v>
      </c>
      <c r="Q38" s="277"/>
      <c r="R38" s="7"/>
    </row>
    <row r="39" spans="1:18" ht="15" customHeight="1">
      <c r="A39" s="81" t="s">
        <v>8</v>
      </c>
      <c r="B39" s="25"/>
      <c r="C39" s="25"/>
      <c r="D39" s="300">
        <v>162</v>
      </c>
      <c r="E39" s="301"/>
      <c r="F39" s="300">
        <v>369</v>
      </c>
      <c r="G39" s="301"/>
      <c r="H39" s="300">
        <v>582</v>
      </c>
      <c r="I39" s="301"/>
      <c r="J39" s="275">
        <v>759</v>
      </c>
      <c r="K39" s="302"/>
      <c r="L39" s="275">
        <v>363</v>
      </c>
      <c r="M39" s="302"/>
      <c r="N39" s="275"/>
      <c r="O39" s="303"/>
      <c r="P39" s="276">
        <f t="shared" ref="P39" si="19">SUM(D39:O39)</f>
        <v>2235</v>
      </c>
      <c r="Q39" s="277"/>
      <c r="R39" s="7"/>
    </row>
    <row r="40" spans="1:18" ht="15">
      <c r="A40" s="81" t="s">
        <v>58</v>
      </c>
      <c r="B40" s="25"/>
      <c r="C40" s="25"/>
      <c r="D40" s="285">
        <v>10</v>
      </c>
      <c r="E40" s="286"/>
      <c r="F40" s="285"/>
      <c r="G40" s="286"/>
      <c r="H40" s="285"/>
      <c r="I40" s="286"/>
      <c r="J40" s="287"/>
      <c r="K40" s="288"/>
      <c r="L40" s="287"/>
      <c r="M40" s="288"/>
      <c r="N40" s="287"/>
      <c r="O40" s="289"/>
      <c r="P40" s="276">
        <f t="shared" si="18"/>
        <v>10</v>
      </c>
      <c r="Q40" s="277"/>
      <c r="R40" s="82"/>
    </row>
    <row r="41" spans="1:18" ht="15" thickBot="1">
      <c r="A41" s="81"/>
      <c r="B41" s="25"/>
      <c r="C41" s="25"/>
      <c r="D41" s="282">
        <f>SUM(D34:E40)</f>
        <v>214</v>
      </c>
      <c r="E41" s="282"/>
      <c r="F41" s="282">
        <f>SUM(F34:G40)</f>
        <v>412</v>
      </c>
      <c r="G41" s="282"/>
      <c r="H41" s="282">
        <f>SUM(H34:I40)</f>
        <v>633</v>
      </c>
      <c r="I41" s="282"/>
      <c r="J41" s="282">
        <f>SUM(J34:K40)</f>
        <v>842</v>
      </c>
      <c r="K41" s="282"/>
      <c r="L41" s="282">
        <f>SUM(L34:M40)</f>
        <v>392</v>
      </c>
      <c r="M41" s="282"/>
      <c r="N41" s="282">
        <f>SUM(N34:O40)</f>
        <v>0</v>
      </c>
      <c r="O41" s="282"/>
      <c r="P41" s="283">
        <f t="shared" si="18"/>
        <v>2493</v>
      </c>
      <c r="Q41" s="284"/>
      <c r="R41" s="83">
        <f>SUM(D41:O41)</f>
        <v>2493</v>
      </c>
    </row>
    <row r="42" spans="1:18" ht="14.25" customHeight="1" thickTop="1">
      <c r="A42" s="314" t="s">
        <v>33</v>
      </c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315"/>
      <c r="Q42" s="316"/>
      <c r="R42" s="84"/>
    </row>
    <row r="43" spans="1:18" ht="15">
      <c r="A43" s="317" t="s">
        <v>34</v>
      </c>
      <c r="B43" s="318"/>
      <c r="C43" s="318"/>
      <c r="D43" s="85">
        <f>SUM(D8+D9+D14+D15+D5+D7+D16+D6)</f>
        <v>876</v>
      </c>
      <c r="E43" s="85"/>
      <c r="F43" s="85">
        <f>SUM(F8+F9+F14+F15+F5+F7+F16+F6)</f>
        <v>1069</v>
      </c>
      <c r="G43" s="85"/>
      <c r="H43" s="85">
        <f>SUM(H8+H9+H14+H15+H5+H7+H16+H6)</f>
        <v>1372</v>
      </c>
      <c r="I43" s="85"/>
      <c r="J43" s="85">
        <f>SUM(J8+J9+J14+J15+J5+J7+J16+J6)</f>
        <v>1621</v>
      </c>
      <c r="K43" s="85"/>
      <c r="L43" s="85">
        <f>SUM(L8+L9+L14+L15+L5+L7+L16+L6)</f>
        <v>434</v>
      </c>
      <c r="M43" s="85"/>
      <c r="N43" s="85">
        <f>SUM(N8+N9+N14+N15+N5+N7+N16+N6)</f>
        <v>0</v>
      </c>
      <c r="O43" s="85"/>
      <c r="P43" s="312">
        <f>SUM(D43+F43+H43+J43+L43+N43)</f>
        <v>5372</v>
      </c>
      <c r="Q43" s="313"/>
      <c r="R43" s="84"/>
    </row>
    <row r="44" spans="1:18" ht="15">
      <c r="A44" s="319" t="s">
        <v>35</v>
      </c>
      <c r="B44" s="320"/>
      <c r="C44" s="320"/>
      <c r="D44" s="229">
        <f>SUM(D10+D11+D5+D14+D15+D16+D7+D6)</f>
        <v>965</v>
      </c>
      <c r="E44" s="229"/>
      <c r="F44" s="229">
        <f>SUM(F10+F11+F5+F14+F15+F16+F7+F6)</f>
        <v>1145</v>
      </c>
      <c r="G44" s="229"/>
      <c r="H44" s="229">
        <f>SUM(H10+H11+H5+H14+H15+H16+H7+H6)</f>
        <v>1391</v>
      </c>
      <c r="I44" s="229"/>
      <c r="J44" s="229">
        <f>SUM(J10+J11+J5+J14+J15+J16+J7+J6)</f>
        <v>1659</v>
      </c>
      <c r="K44" s="229"/>
      <c r="L44" s="229">
        <f>SUM(L10+L11+L5+L14+L15+L16+L7+L6)</f>
        <v>444</v>
      </c>
      <c r="M44" s="229"/>
      <c r="N44" s="229">
        <f>SUM(N10+N11+N5+N14+N15+N16+N7+N6)</f>
        <v>0</v>
      </c>
      <c r="O44" s="229"/>
      <c r="P44" s="321">
        <f>SUM(D44+F44+H44+J44+L44+N44)</f>
        <v>5604</v>
      </c>
      <c r="Q44" s="322"/>
      <c r="R44" s="84"/>
    </row>
    <row r="45" spans="1:18" ht="15">
      <c r="A45" s="293" t="s">
        <v>36</v>
      </c>
      <c r="B45" s="294"/>
      <c r="C45" s="294"/>
      <c r="D45" s="86">
        <f>SUM(D12+D13+D14+D15+D16+D5+D7+D6)</f>
        <v>1003</v>
      </c>
      <c r="E45" s="86"/>
      <c r="F45" s="86">
        <f>SUM(F12+F13+F14+F15+F16+F5+F7+F6)</f>
        <v>1368</v>
      </c>
      <c r="G45" s="86"/>
      <c r="H45" s="86">
        <f>SUM(H12+H13+H14+H15+H16+H5+H7+H6)</f>
        <v>1672</v>
      </c>
      <c r="I45" s="86"/>
      <c r="J45" s="86">
        <f>SUM(J12+J13+J14+J15+J16+J5+J7+J6)</f>
        <v>1912</v>
      </c>
      <c r="K45" s="86"/>
      <c r="L45" s="86">
        <f>SUM(L12+L13+L14+L15+L16+L5+L7+L6)</f>
        <v>521</v>
      </c>
      <c r="M45" s="86"/>
      <c r="N45" s="86">
        <f>SUM(N12+N13+N14+N15+N16+N5+N7+N6)</f>
        <v>0</v>
      </c>
      <c r="O45" s="86"/>
      <c r="P45" s="304">
        <f>SUM(D45+F45+H45+J45+L45+N45)</f>
        <v>6476</v>
      </c>
      <c r="Q45" s="305"/>
      <c r="R45" s="84"/>
    </row>
    <row r="46" spans="1:18">
      <c r="A46" s="87" t="s">
        <v>37</v>
      </c>
      <c r="B46" s="88"/>
      <c r="C46" s="89"/>
      <c r="D46" s="90">
        <f>SUM(D43:D45)</f>
        <v>2844</v>
      </c>
      <c r="E46" s="91"/>
      <c r="F46" s="90">
        <f>SUM(F43:F45)</f>
        <v>3582</v>
      </c>
      <c r="G46" s="92"/>
      <c r="H46" s="90">
        <f>SUM(H43:H45)</f>
        <v>4435</v>
      </c>
      <c r="I46" s="91"/>
      <c r="J46" s="90">
        <f>SUM(J43:J45)</f>
        <v>5192</v>
      </c>
      <c r="K46" s="91"/>
      <c r="L46" s="90">
        <f>SUM(L43:L45)</f>
        <v>1399</v>
      </c>
      <c r="M46" s="91"/>
      <c r="N46" s="90">
        <f>SUM(N43:N45)</f>
        <v>0</v>
      </c>
      <c r="O46" s="91"/>
      <c r="P46" s="295">
        <f>SUM(P43:P45)</f>
        <v>17452</v>
      </c>
      <c r="Q46" s="296"/>
      <c r="R46" s="83">
        <f>SUM(D46:N46)</f>
        <v>17452</v>
      </c>
    </row>
    <row r="47" spans="1:18" ht="14.25" customHeight="1">
      <c r="A47" s="93"/>
      <c r="B47" s="94"/>
      <c r="C47" s="94"/>
      <c r="D47" s="297" t="s">
        <v>38</v>
      </c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9"/>
      <c r="P47" s="94"/>
      <c r="Q47" s="94"/>
      <c r="R47" s="84"/>
    </row>
    <row r="48" spans="1:18" ht="15">
      <c r="A48" s="95" t="s">
        <v>39</v>
      </c>
      <c r="B48" s="96"/>
      <c r="C48" s="97"/>
      <c r="D48" s="98">
        <v>50</v>
      </c>
      <c r="E48" s="99"/>
      <c r="F48" s="98">
        <v>70</v>
      </c>
      <c r="G48" s="99"/>
      <c r="H48" s="98">
        <v>58</v>
      </c>
      <c r="I48" s="99"/>
      <c r="J48" s="98">
        <v>97</v>
      </c>
      <c r="K48" s="99"/>
      <c r="L48" s="98"/>
      <c r="M48" s="100"/>
      <c r="N48" s="98"/>
      <c r="O48" s="101"/>
      <c r="P48" s="102">
        <f>SUM(D48+F48+H48+J48+L48+N48)</f>
        <v>275</v>
      </c>
      <c r="Q48" s="103"/>
      <c r="R48" s="84"/>
    </row>
    <row r="49" spans="1:18" ht="15">
      <c r="A49" s="104" t="s">
        <v>40</v>
      </c>
      <c r="B49" s="105"/>
      <c r="C49" s="106"/>
      <c r="D49" s="107"/>
      <c r="E49" s="108"/>
      <c r="F49" s="107"/>
      <c r="G49" s="108"/>
      <c r="H49" s="107">
        <v>153</v>
      </c>
      <c r="I49" s="108"/>
      <c r="J49" s="107"/>
      <c r="K49" s="108"/>
      <c r="L49" s="107"/>
      <c r="M49" s="109"/>
      <c r="N49" s="107"/>
      <c r="O49" s="110"/>
      <c r="P49" s="111">
        <f>SUM(D49+F49+H49+J49+L49+N49)</f>
        <v>153</v>
      </c>
      <c r="Q49" s="112"/>
      <c r="R49" s="84"/>
    </row>
    <row r="50" spans="1:18" ht="15">
      <c r="A50" s="104" t="s">
        <v>41</v>
      </c>
      <c r="B50" s="105"/>
      <c r="C50" s="106"/>
      <c r="D50" s="107">
        <v>482</v>
      </c>
      <c r="E50" s="108"/>
      <c r="F50" s="107">
        <v>265</v>
      </c>
      <c r="G50" s="108"/>
      <c r="H50" s="107">
        <v>360</v>
      </c>
      <c r="I50" s="108"/>
      <c r="J50" s="107">
        <v>343</v>
      </c>
      <c r="K50" s="108"/>
      <c r="L50" s="107"/>
      <c r="M50" s="109"/>
      <c r="N50" s="107"/>
      <c r="O50" s="110"/>
      <c r="P50" s="111">
        <f>SUM(D50+F50+H50+J50+L50+N50)</f>
        <v>1450</v>
      </c>
      <c r="Q50" s="112"/>
      <c r="R50" s="84"/>
    </row>
    <row r="51" spans="1:18" ht="12" customHeight="1" thickBot="1">
      <c r="A51" s="113" t="s">
        <v>42</v>
      </c>
      <c r="B51" s="114"/>
      <c r="C51" s="115"/>
      <c r="D51" s="116">
        <f>SUM(D48:D50)</f>
        <v>532</v>
      </c>
      <c r="E51" s="116"/>
      <c r="F51" s="116">
        <f>SUM(F48:F50)</f>
        <v>335</v>
      </c>
      <c r="G51" s="116"/>
      <c r="H51" s="116">
        <f>SUM(H48:H50)</f>
        <v>571</v>
      </c>
      <c r="I51" s="116"/>
      <c r="J51" s="116">
        <f>SUM(J48:J50)</f>
        <v>440</v>
      </c>
      <c r="K51" s="116"/>
      <c r="L51" s="116">
        <f>SUM(L48:L50)</f>
        <v>0</v>
      </c>
      <c r="M51" s="116"/>
      <c r="N51" s="116">
        <f>SUM(N48:N50)</f>
        <v>0</v>
      </c>
      <c r="O51" s="117"/>
      <c r="P51" s="118">
        <f>SUM(P48:P50)</f>
        <v>1878</v>
      </c>
      <c r="Q51" s="119"/>
      <c r="R51" s="120">
        <f>SUM(D51:O51)</f>
        <v>1878</v>
      </c>
    </row>
    <row r="52" spans="1:18" ht="8.25" customHeight="1" thickTop="1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3"/>
    </row>
  </sheetData>
  <mergeCells count="84">
    <mergeCell ref="H39:I39"/>
    <mergeCell ref="J39:K39"/>
    <mergeCell ref="L39:M39"/>
    <mergeCell ref="N39:O39"/>
    <mergeCell ref="P39:Q39"/>
    <mergeCell ref="C1:O1"/>
    <mergeCell ref="A2:A3"/>
    <mergeCell ref="D2:E2"/>
    <mergeCell ref="F2:G2"/>
    <mergeCell ref="H2:I2"/>
    <mergeCell ref="J2:K2"/>
    <mergeCell ref="L2:M2"/>
    <mergeCell ref="N2:O2"/>
    <mergeCell ref="D24:O24"/>
    <mergeCell ref="P24:Q24"/>
    <mergeCell ref="R26:R27"/>
    <mergeCell ref="R28:R29"/>
    <mergeCell ref="P2:Q3"/>
    <mergeCell ref="D3:E3"/>
    <mergeCell ref="F3:G3"/>
    <mergeCell ref="H3:I3"/>
    <mergeCell ref="J3:K3"/>
    <mergeCell ref="L3:M3"/>
    <mergeCell ref="N3:O3"/>
    <mergeCell ref="N34:O34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P36:Q36"/>
    <mergeCell ref="D37:E37"/>
    <mergeCell ref="F37:G37"/>
    <mergeCell ref="H37:I37"/>
    <mergeCell ref="J37:K37"/>
    <mergeCell ref="L37:M37"/>
    <mergeCell ref="N37:O37"/>
    <mergeCell ref="P37:Q37"/>
    <mergeCell ref="D36:E36"/>
    <mergeCell ref="F36:G36"/>
    <mergeCell ref="H36:I36"/>
    <mergeCell ref="J36:K36"/>
    <mergeCell ref="L36:M36"/>
    <mergeCell ref="N36:O36"/>
    <mergeCell ref="P38:Q38"/>
    <mergeCell ref="D40:E40"/>
    <mergeCell ref="F40:G40"/>
    <mergeCell ref="H40:I40"/>
    <mergeCell ref="J40:K40"/>
    <mergeCell ref="L40:M40"/>
    <mergeCell ref="N40:O40"/>
    <mergeCell ref="P40:Q40"/>
    <mergeCell ref="D38:E38"/>
    <mergeCell ref="F38:G38"/>
    <mergeCell ref="H38:I38"/>
    <mergeCell ref="J38:K38"/>
    <mergeCell ref="L38:M38"/>
    <mergeCell ref="N38:O38"/>
    <mergeCell ref="D39:E39"/>
    <mergeCell ref="F39:G39"/>
    <mergeCell ref="A45:C45"/>
    <mergeCell ref="P45:Q45"/>
    <mergeCell ref="P46:Q46"/>
    <mergeCell ref="D47:O47"/>
    <mergeCell ref="P41:Q41"/>
    <mergeCell ref="A42:Q42"/>
    <mergeCell ref="A43:C43"/>
    <mergeCell ref="P43:Q43"/>
    <mergeCell ref="A44:C44"/>
    <mergeCell ref="P44:Q44"/>
    <mergeCell ref="D41:E41"/>
    <mergeCell ref="F41:G41"/>
    <mergeCell ref="H41:I41"/>
    <mergeCell ref="J41:K41"/>
    <mergeCell ref="L41:M41"/>
    <mergeCell ref="N41:O41"/>
  </mergeCells>
  <pageMargins left="0.39370078740157483" right="0.39370078740157483" top="0.39370078740157483" bottom="0.39370078740157483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51"/>
  <sheetViews>
    <sheetView topLeftCell="D19" workbookViewId="0">
      <selection activeCell="J48" sqref="J48"/>
    </sheetView>
  </sheetViews>
  <sheetFormatPr baseColWidth="10" defaultRowHeight="14.25"/>
  <cols>
    <col min="1" max="1" width="26.7109375" style="1" customWidth="1"/>
    <col min="2" max="2" width="3.140625" style="2" customWidth="1"/>
    <col min="3" max="3" width="8.5703125" style="2" customWidth="1"/>
    <col min="4" max="4" width="7.7109375" style="2" customWidth="1"/>
    <col min="5" max="5" width="9.5703125" style="2" bestFit="1" customWidth="1"/>
    <col min="6" max="6" width="6.28515625" style="2" bestFit="1" customWidth="1"/>
    <col min="7" max="7" width="9.5703125" style="2" bestFit="1" customWidth="1"/>
    <col min="8" max="8" width="6.28515625" style="2" customWidth="1"/>
    <col min="9" max="9" width="9.5703125" style="2" bestFit="1" customWidth="1"/>
    <col min="10" max="10" width="5.7109375" style="2" customWidth="1"/>
    <col min="11" max="11" width="9.5703125" style="2" bestFit="1" customWidth="1"/>
    <col min="12" max="12" width="5.7109375" style="2" customWidth="1"/>
    <col min="13" max="13" width="9.140625" style="2" customWidth="1"/>
    <col min="14" max="15" width="7" style="2" customWidth="1"/>
    <col min="16" max="16" width="11.42578125" style="2"/>
    <col min="17" max="17" width="11.28515625" style="2" customWidth="1"/>
    <col min="18" max="18" width="7" style="2" customWidth="1"/>
    <col min="19" max="254" width="11.42578125" style="2"/>
    <col min="255" max="255" width="26.7109375" style="2" customWidth="1"/>
    <col min="256" max="256" width="3.140625" style="2" customWidth="1"/>
    <col min="257" max="257" width="8.5703125" style="2" customWidth="1"/>
    <col min="258" max="258" width="7.7109375" style="2" customWidth="1"/>
    <col min="259" max="259" width="9.5703125" style="2" bestFit="1" customWidth="1"/>
    <col min="260" max="260" width="5.7109375" style="2" customWidth="1"/>
    <col min="261" max="261" width="9.5703125" style="2" bestFit="1" customWidth="1"/>
    <col min="262" max="262" width="5.7109375" style="2" customWidth="1"/>
    <col min="263" max="263" width="9.5703125" style="2" bestFit="1" customWidth="1"/>
    <col min="264" max="264" width="5.7109375" style="2" customWidth="1"/>
    <col min="265" max="265" width="9.5703125" style="2" bestFit="1" customWidth="1"/>
    <col min="266" max="266" width="5.7109375" style="2" customWidth="1"/>
    <col min="267" max="267" width="9.140625" style="2" customWidth="1"/>
    <col min="268" max="269" width="7" style="2" customWidth="1"/>
    <col min="270" max="270" width="11.42578125" style="2"/>
    <col min="271" max="271" width="11.28515625" style="2" customWidth="1"/>
    <col min="272" max="272" width="7" style="2" customWidth="1"/>
    <col min="273" max="273" width="11.42578125" style="2"/>
    <col min="274" max="274" width="8.5703125" style="2" customWidth="1"/>
    <col min="275" max="275" width="15.7109375" style="2" customWidth="1"/>
    <col min="276" max="510" width="11.42578125" style="2"/>
    <col min="511" max="511" width="26.7109375" style="2" customWidth="1"/>
    <col min="512" max="512" width="3.140625" style="2" customWidth="1"/>
    <col min="513" max="513" width="8.5703125" style="2" customWidth="1"/>
    <col min="514" max="514" width="7.7109375" style="2" customWidth="1"/>
    <col min="515" max="515" width="9.5703125" style="2" bestFit="1" customWidth="1"/>
    <col min="516" max="516" width="5.7109375" style="2" customWidth="1"/>
    <col min="517" max="517" width="9.5703125" style="2" bestFit="1" customWidth="1"/>
    <col min="518" max="518" width="5.7109375" style="2" customWidth="1"/>
    <col min="519" max="519" width="9.5703125" style="2" bestFit="1" customWidth="1"/>
    <col min="520" max="520" width="5.7109375" style="2" customWidth="1"/>
    <col min="521" max="521" width="9.5703125" style="2" bestFit="1" customWidth="1"/>
    <col min="522" max="522" width="5.7109375" style="2" customWidth="1"/>
    <col min="523" max="523" width="9.140625" style="2" customWidth="1"/>
    <col min="524" max="525" width="7" style="2" customWidth="1"/>
    <col min="526" max="526" width="11.42578125" style="2"/>
    <col min="527" max="527" width="11.28515625" style="2" customWidth="1"/>
    <col min="528" max="528" width="7" style="2" customWidth="1"/>
    <col min="529" max="529" width="11.42578125" style="2"/>
    <col min="530" max="530" width="8.5703125" style="2" customWidth="1"/>
    <col min="531" max="531" width="15.7109375" style="2" customWidth="1"/>
    <col min="532" max="766" width="11.42578125" style="2"/>
    <col min="767" max="767" width="26.7109375" style="2" customWidth="1"/>
    <col min="768" max="768" width="3.140625" style="2" customWidth="1"/>
    <col min="769" max="769" width="8.5703125" style="2" customWidth="1"/>
    <col min="770" max="770" width="7.7109375" style="2" customWidth="1"/>
    <col min="771" max="771" width="9.5703125" style="2" bestFit="1" customWidth="1"/>
    <col min="772" max="772" width="5.7109375" style="2" customWidth="1"/>
    <col min="773" max="773" width="9.5703125" style="2" bestFit="1" customWidth="1"/>
    <col min="774" max="774" width="5.7109375" style="2" customWidth="1"/>
    <col min="775" max="775" width="9.5703125" style="2" bestFit="1" customWidth="1"/>
    <col min="776" max="776" width="5.7109375" style="2" customWidth="1"/>
    <col min="777" max="777" width="9.5703125" style="2" bestFit="1" customWidth="1"/>
    <col min="778" max="778" width="5.7109375" style="2" customWidth="1"/>
    <col min="779" max="779" width="9.140625" style="2" customWidth="1"/>
    <col min="780" max="781" width="7" style="2" customWidth="1"/>
    <col min="782" max="782" width="11.42578125" style="2"/>
    <col min="783" max="783" width="11.28515625" style="2" customWidth="1"/>
    <col min="784" max="784" width="7" style="2" customWidth="1"/>
    <col min="785" max="785" width="11.42578125" style="2"/>
    <col min="786" max="786" width="8.5703125" style="2" customWidth="1"/>
    <col min="787" max="787" width="15.7109375" style="2" customWidth="1"/>
    <col min="788" max="1022" width="11.42578125" style="2"/>
    <col min="1023" max="1023" width="26.7109375" style="2" customWidth="1"/>
    <col min="1024" max="1024" width="3.140625" style="2" customWidth="1"/>
    <col min="1025" max="1025" width="8.5703125" style="2" customWidth="1"/>
    <col min="1026" max="1026" width="7.7109375" style="2" customWidth="1"/>
    <col min="1027" max="1027" width="9.5703125" style="2" bestFit="1" customWidth="1"/>
    <col min="1028" max="1028" width="5.7109375" style="2" customWidth="1"/>
    <col min="1029" max="1029" width="9.5703125" style="2" bestFit="1" customWidth="1"/>
    <col min="1030" max="1030" width="5.7109375" style="2" customWidth="1"/>
    <col min="1031" max="1031" width="9.5703125" style="2" bestFit="1" customWidth="1"/>
    <col min="1032" max="1032" width="5.7109375" style="2" customWidth="1"/>
    <col min="1033" max="1033" width="9.5703125" style="2" bestFit="1" customWidth="1"/>
    <col min="1034" max="1034" width="5.7109375" style="2" customWidth="1"/>
    <col min="1035" max="1035" width="9.140625" style="2" customWidth="1"/>
    <col min="1036" max="1037" width="7" style="2" customWidth="1"/>
    <col min="1038" max="1038" width="11.42578125" style="2"/>
    <col min="1039" max="1039" width="11.28515625" style="2" customWidth="1"/>
    <col min="1040" max="1040" width="7" style="2" customWidth="1"/>
    <col min="1041" max="1041" width="11.42578125" style="2"/>
    <col min="1042" max="1042" width="8.5703125" style="2" customWidth="1"/>
    <col min="1043" max="1043" width="15.7109375" style="2" customWidth="1"/>
    <col min="1044" max="1278" width="11.42578125" style="2"/>
    <col min="1279" max="1279" width="26.7109375" style="2" customWidth="1"/>
    <col min="1280" max="1280" width="3.140625" style="2" customWidth="1"/>
    <col min="1281" max="1281" width="8.5703125" style="2" customWidth="1"/>
    <col min="1282" max="1282" width="7.7109375" style="2" customWidth="1"/>
    <col min="1283" max="1283" width="9.5703125" style="2" bestFit="1" customWidth="1"/>
    <col min="1284" max="1284" width="5.7109375" style="2" customWidth="1"/>
    <col min="1285" max="1285" width="9.5703125" style="2" bestFit="1" customWidth="1"/>
    <col min="1286" max="1286" width="5.7109375" style="2" customWidth="1"/>
    <col min="1287" max="1287" width="9.5703125" style="2" bestFit="1" customWidth="1"/>
    <col min="1288" max="1288" width="5.7109375" style="2" customWidth="1"/>
    <col min="1289" max="1289" width="9.5703125" style="2" bestFit="1" customWidth="1"/>
    <col min="1290" max="1290" width="5.7109375" style="2" customWidth="1"/>
    <col min="1291" max="1291" width="9.140625" style="2" customWidth="1"/>
    <col min="1292" max="1293" width="7" style="2" customWidth="1"/>
    <col min="1294" max="1294" width="11.42578125" style="2"/>
    <col min="1295" max="1295" width="11.28515625" style="2" customWidth="1"/>
    <col min="1296" max="1296" width="7" style="2" customWidth="1"/>
    <col min="1297" max="1297" width="11.42578125" style="2"/>
    <col min="1298" max="1298" width="8.5703125" style="2" customWidth="1"/>
    <col min="1299" max="1299" width="15.7109375" style="2" customWidth="1"/>
    <col min="1300" max="1534" width="11.42578125" style="2"/>
    <col min="1535" max="1535" width="26.7109375" style="2" customWidth="1"/>
    <col min="1536" max="1536" width="3.140625" style="2" customWidth="1"/>
    <col min="1537" max="1537" width="8.5703125" style="2" customWidth="1"/>
    <col min="1538" max="1538" width="7.7109375" style="2" customWidth="1"/>
    <col min="1539" max="1539" width="9.5703125" style="2" bestFit="1" customWidth="1"/>
    <col min="1540" max="1540" width="5.7109375" style="2" customWidth="1"/>
    <col min="1541" max="1541" width="9.5703125" style="2" bestFit="1" customWidth="1"/>
    <col min="1542" max="1542" width="5.7109375" style="2" customWidth="1"/>
    <col min="1543" max="1543" width="9.5703125" style="2" bestFit="1" customWidth="1"/>
    <col min="1544" max="1544" width="5.7109375" style="2" customWidth="1"/>
    <col min="1545" max="1545" width="9.5703125" style="2" bestFit="1" customWidth="1"/>
    <col min="1546" max="1546" width="5.7109375" style="2" customWidth="1"/>
    <col min="1547" max="1547" width="9.140625" style="2" customWidth="1"/>
    <col min="1548" max="1549" width="7" style="2" customWidth="1"/>
    <col min="1550" max="1550" width="11.42578125" style="2"/>
    <col min="1551" max="1551" width="11.28515625" style="2" customWidth="1"/>
    <col min="1552" max="1552" width="7" style="2" customWidth="1"/>
    <col min="1553" max="1553" width="11.42578125" style="2"/>
    <col min="1554" max="1554" width="8.5703125" style="2" customWidth="1"/>
    <col min="1555" max="1555" width="15.7109375" style="2" customWidth="1"/>
    <col min="1556" max="1790" width="11.42578125" style="2"/>
    <col min="1791" max="1791" width="26.7109375" style="2" customWidth="1"/>
    <col min="1792" max="1792" width="3.140625" style="2" customWidth="1"/>
    <col min="1793" max="1793" width="8.5703125" style="2" customWidth="1"/>
    <col min="1794" max="1794" width="7.7109375" style="2" customWidth="1"/>
    <col min="1795" max="1795" width="9.5703125" style="2" bestFit="1" customWidth="1"/>
    <col min="1796" max="1796" width="5.7109375" style="2" customWidth="1"/>
    <col min="1797" max="1797" width="9.5703125" style="2" bestFit="1" customWidth="1"/>
    <col min="1798" max="1798" width="5.7109375" style="2" customWidth="1"/>
    <col min="1799" max="1799" width="9.5703125" style="2" bestFit="1" customWidth="1"/>
    <col min="1800" max="1800" width="5.7109375" style="2" customWidth="1"/>
    <col min="1801" max="1801" width="9.5703125" style="2" bestFit="1" customWidth="1"/>
    <col min="1802" max="1802" width="5.7109375" style="2" customWidth="1"/>
    <col min="1803" max="1803" width="9.140625" style="2" customWidth="1"/>
    <col min="1804" max="1805" width="7" style="2" customWidth="1"/>
    <col min="1806" max="1806" width="11.42578125" style="2"/>
    <col min="1807" max="1807" width="11.28515625" style="2" customWidth="1"/>
    <col min="1808" max="1808" width="7" style="2" customWidth="1"/>
    <col min="1809" max="1809" width="11.42578125" style="2"/>
    <col min="1810" max="1810" width="8.5703125" style="2" customWidth="1"/>
    <col min="1811" max="1811" width="15.7109375" style="2" customWidth="1"/>
    <col min="1812" max="2046" width="11.42578125" style="2"/>
    <col min="2047" max="2047" width="26.7109375" style="2" customWidth="1"/>
    <col min="2048" max="2048" width="3.140625" style="2" customWidth="1"/>
    <col min="2049" max="2049" width="8.5703125" style="2" customWidth="1"/>
    <col min="2050" max="2050" width="7.7109375" style="2" customWidth="1"/>
    <col min="2051" max="2051" width="9.5703125" style="2" bestFit="1" customWidth="1"/>
    <col min="2052" max="2052" width="5.7109375" style="2" customWidth="1"/>
    <col min="2053" max="2053" width="9.5703125" style="2" bestFit="1" customWidth="1"/>
    <col min="2054" max="2054" width="5.7109375" style="2" customWidth="1"/>
    <col min="2055" max="2055" width="9.5703125" style="2" bestFit="1" customWidth="1"/>
    <col min="2056" max="2056" width="5.7109375" style="2" customWidth="1"/>
    <col min="2057" max="2057" width="9.5703125" style="2" bestFit="1" customWidth="1"/>
    <col min="2058" max="2058" width="5.7109375" style="2" customWidth="1"/>
    <col min="2059" max="2059" width="9.140625" style="2" customWidth="1"/>
    <col min="2060" max="2061" width="7" style="2" customWidth="1"/>
    <col min="2062" max="2062" width="11.42578125" style="2"/>
    <col min="2063" max="2063" width="11.28515625" style="2" customWidth="1"/>
    <col min="2064" max="2064" width="7" style="2" customWidth="1"/>
    <col min="2065" max="2065" width="11.42578125" style="2"/>
    <col min="2066" max="2066" width="8.5703125" style="2" customWidth="1"/>
    <col min="2067" max="2067" width="15.7109375" style="2" customWidth="1"/>
    <col min="2068" max="2302" width="11.42578125" style="2"/>
    <col min="2303" max="2303" width="26.7109375" style="2" customWidth="1"/>
    <col min="2304" max="2304" width="3.140625" style="2" customWidth="1"/>
    <col min="2305" max="2305" width="8.5703125" style="2" customWidth="1"/>
    <col min="2306" max="2306" width="7.7109375" style="2" customWidth="1"/>
    <col min="2307" max="2307" width="9.5703125" style="2" bestFit="1" customWidth="1"/>
    <col min="2308" max="2308" width="5.7109375" style="2" customWidth="1"/>
    <col min="2309" max="2309" width="9.5703125" style="2" bestFit="1" customWidth="1"/>
    <col min="2310" max="2310" width="5.7109375" style="2" customWidth="1"/>
    <col min="2311" max="2311" width="9.5703125" style="2" bestFit="1" customWidth="1"/>
    <col min="2312" max="2312" width="5.7109375" style="2" customWidth="1"/>
    <col min="2313" max="2313" width="9.5703125" style="2" bestFit="1" customWidth="1"/>
    <col min="2314" max="2314" width="5.7109375" style="2" customWidth="1"/>
    <col min="2315" max="2315" width="9.140625" style="2" customWidth="1"/>
    <col min="2316" max="2317" width="7" style="2" customWidth="1"/>
    <col min="2318" max="2318" width="11.42578125" style="2"/>
    <col min="2319" max="2319" width="11.28515625" style="2" customWidth="1"/>
    <col min="2320" max="2320" width="7" style="2" customWidth="1"/>
    <col min="2321" max="2321" width="11.42578125" style="2"/>
    <col min="2322" max="2322" width="8.5703125" style="2" customWidth="1"/>
    <col min="2323" max="2323" width="15.7109375" style="2" customWidth="1"/>
    <col min="2324" max="2558" width="11.42578125" style="2"/>
    <col min="2559" max="2559" width="26.7109375" style="2" customWidth="1"/>
    <col min="2560" max="2560" width="3.140625" style="2" customWidth="1"/>
    <col min="2561" max="2561" width="8.5703125" style="2" customWidth="1"/>
    <col min="2562" max="2562" width="7.7109375" style="2" customWidth="1"/>
    <col min="2563" max="2563" width="9.5703125" style="2" bestFit="1" customWidth="1"/>
    <col min="2564" max="2564" width="5.7109375" style="2" customWidth="1"/>
    <col min="2565" max="2565" width="9.5703125" style="2" bestFit="1" customWidth="1"/>
    <col min="2566" max="2566" width="5.7109375" style="2" customWidth="1"/>
    <col min="2567" max="2567" width="9.5703125" style="2" bestFit="1" customWidth="1"/>
    <col min="2568" max="2568" width="5.7109375" style="2" customWidth="1"/>
    <col min="2569" max="2569" width="9.5703125" style="2" bestFit="1" customWidth="1"/>
    <col min="2570" max="2570" width="5.7109375" style="2" customWidth="1"/>
    <col min="2571" max="2571" width="9.140625" style="2" customWidth="1"/>
    <col min="2572" max="2573" width="7" style="2" customWidth="1"/>
    <col min="2574" max="2574" width="11.42578125" style="2"/>
    <col min="2575" max="2575" width="11.28515625" style="2" customWidth="1"/>
    <col min="2576" max="2576" width="7" style="2" customWidth="1"/>
    <col min="2577" max="2577" width="11.42578125" style="2"/>
    <col min="2578" max="2578" width="8.5703125" style="2" customWidth="1"/>
    <col min="2579" max="2579" width="15.7109375" style="2" customWidth="1"/>
    <col min="2580" max="2814" width="11.42578125" style="2"/>
    <col min="2815" max="2815" width="26.7109375" style="2" customWidth="1"/>
    <col min="2816" max="2816" width="3.140625" style="2" customWidth="1"/>
    <col min="2817" max="2817" width="8.5703125" style="2" customWidth="1"/>
    <col min="2818" max="2818" width="7.7109375" style="2" customWidth="1"/>
    <col min="2819" max="2819" width="9.5703125" style="2" bestFit="1" customWidth="1"/>
    <col min="2820" max="2820" width="5.7109375" style="2" customWidth="1"/>
    <col min="2821" max="2821" width="9.5703125" style="2" bestFit="1" customWidth="1"/>
    <col min="2822" max="2822" width="5.7109375" style="2" customWidth="1"/>
    <col min="2823" max="2823" width="9.5703125" style="2" bestFit="1" customWidth="1"/>
    <col min="2824" max="2824" width="5.7109375" style="2" customWidth="1"/>
    <col min="2825" max="2825" width="9.5703125" style="2" bestFit="1" customWidth="1"/>
    <col min="2826" max="2826" width="5.7109375" style="2" customWidth="1"/>
    <col min="2827" max="2827" width="9.140625" style="2" customWidth="1"/>
    <col min="2828" max="2829" width="7" style="2" customWidth="1"/>
    <col min="2830" max="2830" width="11.42578125" style="2"/>
    <col min="2831" max="2831" width="11.28515625" style="2" customWidth="1"/>
    <col min="2832" max="2832" width="7" style="2" customWidth="1"/>
    <col min="2833" max="2833" width="11.42578125" style="2"/>
    <col min="2834" max="2834" width="8.5703125" style="2" customWidth="1"/>
    <col min="2835" max="2835" width="15.7109375" style="2" customWidth="1"/>
    <col min="2836" max="3070" width="11.42578125" style="2"/>
    <col min="3071" max="3071" width="26.7109375" style="2" customWidth="1"/>
    <col min="3072" max="3072" width="3.140625" style="2" customWidth="1"/>
    <col min="3073" max="3073" width="8.5703125" style="2" customWidth="1"/>
    <col min="3074" max="3074" width="7.7109375" style="2" customWidth="1"/>
    <col min="3075" max="3075" width="9.5703125" style="2" bestFit="1" customWidth="1"/>
    <col min="3076" max="3076" width="5.7109375" style="2" customWidth="1"/>
    <col min="3077" max="3077" width="9.5703125" style="2" bestFit="1" customWidth="1"/>
    <col min="3078" max="3078" width="5.7109375" style="2" customWidth="1"/>
    <col min="3079" max="3079" width="9.5703125" style="2" bestFit="1" customWidth="1"/>
    <col min="3080" max="3080" width="5.7109375" style="2" customWidth="1"/>
    <col min="3081" max="3081" width="9.5703125" style="2" bestFit="1" customWidth="1"/>
    <col min="3082" max="3082" width="5.7109375" style="2" customWidth="1"/>
    <col min="3083" max="3083" width="9.140625" style="2" customWidth="1"/>
    <col min="3084" max="3085" width="7" style="2" customWidth="1"/>
    <col min="3086" max="3086" width="11.42578125" style="2"/>
    <col min="3087" max="3087" width="11.28515625" style="2" customWidth="1"/>
    <col min="3088" max="3088" width="7" style="2" customWidth="1"/>
    <col min="3089" max="3089" width="11.42578125" style="2"/>
    <col min="3090" max="3090" width="8.5703125" style="2" customWidth="1"/>
    <col min="3091" max="3091" width="15.7109375" style="2" customWidth="1"/>
    <col min="3092" max="3326" width="11.42578125" style="2"/>
    <col min="3327" max="3327" width="26.7109375" style="2" customWidth="1"/>
    <col min="3328" max="3328" width="3.140625" style="2" customWidth="1"/>
    <col min="3329" max="3329" width="8.5703125" style="2" customWidth="1"/>
    <col min="3330" max="3330" width="7.7109375" style="2" customWidth="1"/>
    <col min="3331" max="3331" width="9.5703125" style="2" bestFit="1" customWidth="1"/>
    <col min="3332" max="3332" width="5.7109375" style="2" customWidth="1"/>
    <col min="3333" max="3333" width="9.5703125" style="2" bestFit="1" customWidth="1"/>
    <col min="3334" max="3334" width="5.7109375" style="2" customWidth="1"/>
    <col min="3335" max="3335" width="9.5703125" style="2" bestFit="1" customWidth="1"/>
    <col min="3336" max="3336" width="5.7109375" style="2" customWidth="1"/>
    <col min="3337" max="3337" width="9.5703125" style="2" bestFit="1" customWidth="1"/>
    <col min="3338" max="3338" width="5.7109375" style="2" customWidth="1"/>
    <col min="3339" max="3339" width="9.140625" style="2" customWidth="1"/>
    <col min="3340" max="3341" width="7" style="2" customWidth="1"/>
    <col min="3342" max="3342" width="11.42578125" style="2"/>
    <col min="3343" max="3343" width="11.28515625" style="2" customWidth="1"/>
    <col min="3344" max="3344" width="7" style="2" customWidth="1"/>
    <col min="3345" max="3345" width="11.42578125" style="2"/>
    <col min="3346" max="3346" width="8.5703125" style="2" customWidth="1"/>
    <col min="3347" max="3347" width="15.7109375" style="2" customWidth="1"/>
    <col min="3348" max="3582" width="11.42578125" style="2"/>
    <col min="3583" max="3583" width="26.7109375" style="2" customWidth="1"/>
    <col min="3584" max="3584" width="3.140625" style="2" customWidth="1"/>
    <col min="3585" max="3585" width="8.5703125" style="2" customWidth="1"/>
    <col min="3586" max="3586" width="7.7109375" style="2" customWidth="1"/>
    <col min="3587" max="3587" width="9.5703125" style="2" bestFit="1" customWidth="1"/>
    <col min="3588" max="3588" width="5.7109375" style="2" customWidth="1"/>
    <col min="3589" max="3589" width="9.5703125" style="2" bestFit="1" customWidth="1"/>
    <col min="3590" max="3590" width="5.7109375" style="2" customWidth="1"/>
    <col min="3591" max="3591" width="9.5703125" style="2" bestFit="1" customWidth="1"/>
    <col min="3592" max="3592" width="5.7109375" style="2" customWidth="1"/>
    <col min="3593" max="3593" width="9.5703125" style="2" bestFit="1" customWidth="1"/>
    <col min="3594" max="3594" width="5.7109375" style="2" customWidth="1"/>
    <col min="3595" max="3595" width="9.140625" style="2" customWidth="1"/>
    <col min="3596" max="3597" width="7" style="2" customWidth="1"/>
    <col min="3598" max="3598" width="11.42578125" style="2"/>
    <col min="3599" max="3599" width="11.28515625" style="2" customWidth="1"/>
    <col min="3600" max="3600" width="7" style="2" customWidth="1"/>
    <col min="3601" max="3601" width="11.42578125" style="2"/>
    <col min="3602" max="3602" width="8.5703125" style="2" customWidth="1"/>
    <col min="3603" max="3603" width="15.7109375" style="2" customWidth="1"/>
    <col min="3604" max="3838" width="11.42578125" style="2"/>
    <col min="3839" max="3839" width="26.7109375" style="2" customWidth="1"/>
    <col min="3840" max="3840" width="3.140625" style="2" customWidth="1"/>
    <col min="3841" max="3841" width="8.5703125" style="2" customWidth="1"/>
    <col min="3842" max="3842" width="7.7109375" style="2" customWidth="1"/>
    <col min="3843" max="3843" width="9.5703125" style="2" bestFit="1" customWidth="1"/>
    <col min="3844" max="3844" width="5.7109375" style="2" customWidth="1"/>
    <col min="3845" max="3845" width="9.5703125" style="2" bestFit="1" customWidth="1"/>
    <col min="3846" max="3846" width="5.7109375" style="2" customWidth="1"/>
    <col min="3847" max="3847" width="9.5703125" style="2" bestFit="1" customWidth="1"/>
    <col min="3848" max="3848" width="5.7109375" style="2" customWidth="1"/>
    <col min="3849" max="3849" width="9.5703125" style="2" bestFit="1" customWidth="1"/>
    <col min="3850" max="3850" width="5.7109375" style="2" customWidth="1"/>
    <col min="3851" max="3851" width="9.140625" style="2" customWidth="1"/>
    <col min="3852" max="3853" width="7" style="2" customWidth="1"/>
    <col min="3854" max="3854" width="11.42578125" style="2"/>
    <col min="3855" max="3855" width="11.28515625" style="2" customWidth="1"/>
    <col min="3856" max="3856" width="7" style="2" customWidth="1"/>
    <col min="3857" max="3857" width="11.42578125" style="2"/>
    <col min="3858" max="3858" width="8.5703125" style="2" customWidth="1"/>
    <col min="3859" max="3859" width="15.7109375" style="2" customWidth="1"/>
    <col min="3860" max="4094" width="11.42578125" style="2"/>
    <col min="4095" max="4095" width="26.7109375" style="2" customWidth="1"/>
    <col min="4096" max="4096" width="3.140625" style="2" customWidth="1"/>
    <col min="4097" max="4097" width="8.5703125" style="2" customWidth="1"/>
    <col min="4098" max="4098" width="7.7109375" style="2" customWidth="1"/>
    <col min="4099" max="4099" width="9.5703125" style="2" bestFit="1" customWidth="1"/>
    <col min="4100" max="4100" width="5.7109375" style="2" customWidth="1"/>
    <col min="4101" max="4101" width="9.5703125" style="2" bestFit="1" customWidth="1"/>
    <col min="4102" max="4102" width="5.7109375" style="2" customWidth="1"/>
    <col min="4103" max="4103" width="9.5703125" style="2" bestFit="1" customWidth="1"/>
    <col min="4104" max="4104" width="5.7109375" style="2" customWidth="1"/>
    <col min="4105" max="4105" width="9.5703125" style="2" bestFit="1" customWidth="1"/>
    <col min="4106" max="4106" width="5.7109375" style="2" customWidth="1"/>
    <col min="4107" max="4107" width="9.140625" style="2" customWidth="1"/>
    <col min="4108" max="4109" width="7" style="2" customWidth="1"/>
    <col min="4110" max="4110" width="11.42578125" style="2"/>
    <col min="4111" max="4111" width="11.28515625" style="2" customWidth="1"/>
    <col min="4112" max="4112" width="7" style="2" customWidth="1"/>
    <col min="4113" max="4113" width="11.42578125" style="2"/>
    <col min="4114" max="4114" width="8.5703125" style="2" customWidth="1"/>
    <col min="4115" max="4115" width="15.7109375" style="2" customWidth="1"/>
    <col min="4116" max="4350" width="11.42578125" style="2"/>
    <col min="4351" max="4351" width="26.7109375" style="2" customWidth="1"/>
    <col min="4352" max="4352" width="3.140625" style="2" customWidth="1"/>
    <col min="4353" max="4353" width="8.5703125" style="2" customWidth="1"/>
    <col min="4354" max="4354" width="7.7109375" style="2" customWidth="1"/>
    <col min="4355" max="4355" width="9.5703125" style="2" bestFit="1" customWidth="1"/>
    <col min="4356" max="4356" width="5.7109375" style="2" customWidth="1"/>
    <col min="4357" max="4357" width="9.5703125" style="2" bestFit="1" customWidth="1"/>
    <col min="4358" max="4358" width="5.7109375" style="2" customWidth="1"/>
    <col min="4359" max="4359" width="9.5703125" style="2" bestFit="1" customWidth="1"/>
    <col min="4360" max="4360" width="5.7109375" style="2" customWidth="1"/>
    <col min="4361" max="4361" width="9.5703125" style="2" bestFit="1" customWidth="1"/>
    <col min="4362" max="4362" width="5.7109375" style="2" customWidth="1"/>
    <col min="4363" max="4363" width="9.140625" style="2" customWidth="1"/>
    <col min="4364" max="4365" width="7" style="2" customWidth="1"/>
    <col min="4366" max="4366" width="11.42578125" style="2"/>
    <col min="4367" max="4367" width="11.28515625" style="2" customWidth="1"/>
    <col min="4368" max="4368" width="7" style="2" customWidth="1"/>
    <col min="4369" max="4369" width="11.42578125" style="2"/>
    <col min="4370" max="4370" width="8.5703125" style="2" customWidth="1"/>
    <col min="4371" max="4371" width="15.7109375" style="2" customWidth="1"/>
    <col min="4372" max="4606" width="11.42578125" style="2"/>
    <col min="4607" max="4607" width="26.7109375" style="2" customWidth="1"/>
    <col min="4608" max="4608" width="3.140625" style="2" customWidth="1"/>
    <col min="4609" max="4609" width="8.5703125" style="2" customWidth="1"/>
    <col min="4610" max="4610" width="7.7109375" style="2" customWidth="1"/>
    <col min="4611" max="4611" width="9.5703125" style="2" bestFit="1" customWidth="1"/>
    <col min="4612" max="4612" width="5.7109375" style="2" customWidth="1"/>
    <col min="4613" max="4613" width="9.5703125" style="2" bestFit="1" customWidth="1"/>
    <col min="4614" max="4614" width="5.7109375" style="2" customWidth="1"/>
    <col min="4615" max="4615" width="9.5703125" style="2" bestFit="1" customWidth="1"/>
    <col min="4616" max="4616" width="5.7109375" style="2" customWidth="1"/>
    <col min="4617" max="4617" width="9.5703125" style="2" bestFit="1" customWidth="1"/>
    <col min="4618" max="4618" width="5.7109375" style="2" customWidth="1"/>
    <col min="4619" max="4619" width="9.140625" style="2" customWidth="1"/>
    <col min="4620" max="4621" width="7" style="2" customWidth="1"/>
    <col min="4622" max="4622" width="11.42578125" style="2"/>
    <col min="4623" max="4623" width="11.28515625" style="2" customWidth="1"/>
    <col min="4624" max="4624" width="7" style="2" customWidth="1"/>
    <col min="4625" max="4625" width="11.42578125" style="2"/>
    <col min="4626" max="4626" width="8.5703125" style="2" customWidth="1"/>
    <col min="4627" max="4627" width="15.7109375" style="2" customWidth="1"/>
    <col min="4628" max="4862" width="11.42578125" style="2"/>
    <col min="4863" max="4863" width="26.7109375" style="2" customWidth="1"/>
    <col min="4864" max="4864" width="3.140625" style="2" customWidth="1"/>
    <col min="4865" max="4865" width="8.5703125" style="2" customWidth="1"/>
    <col min="4866" max="4866" width="7.7109375" style="2" customWidth="1"/>
    <col min="4867" max="4867" width="9.5703125" style="2" bestFit="1" customWidth="1"/>
    <col min="4868" max="4868" width="5.7109375" style="2" customWidth="1"/>
    <col min="4869" max="4869" width="9.5703125" style="2" bestFit="1" customWidth="1"/>
    <col min="4870" max="4870" width="5.7109375" style="2" customWidth="1"/>
    <col min="4871" max="4871" width="9.5703125" style="2" bestFit="1" customWidth="1"/>
    <col min="4872" max="4872" width="5.7109375" style="2" customWidth="1"/>
    <col min="4873" max="4873" width="9.5703125" style="2" bestFit="1" customWidth="1"/>
    <col min="4874" max="4874" width="5.7109375" style="2" customWidth="1"/>
    <col min="4875" max="4875" width="9.140625" style="2" customWidth="1"/>
    <col min="4876" max="4877" width="7" style="2" customWidth="1"/>
    <col min="4878" max="4878" width="11.42578125" style="2"/>
    <col min="4879" max="4879" width="11.28515625" style="2" customWidth="1"/>
    <col min="4880" max="4880" width="7" style="2" customWidth="1"/>
    <col min="4881" max="4881" width="11.42578125" style="2"/>
    <col min="4882" max="4882" width="8.5703125" style="2" customWidth="1"/>
    <col min="4883" max="4883" width="15.7109375" style="2" customWidth="1"/>
    <col min="4884" max="5118" width="11.42578125" style="2"/>
    <col min="5119" max="5119" width="26.7109375" style="2" customWidth="1"/>
    <col min="5120" max="5120" width="3.140625" style="2" customWidth="1"/>
    <col min="5121" max="5121" width="8.5703125" style="2" customWidth="1"/>
    <col min="5122" max="5122" width="7.7109375" style="2" customWidth="1"/>
    <col min="5123" max="5123" width="9.5703125" style="2" bestFit="1" customWidth="1"/>
    <col min="5124" max="5124" width="5.7109375" style="2" customWidth="1"/>
    <col min="5125" max="5125" width="9.5703125" style="2" bestFit="1" customWidth="1"/>
    <col min="5126" max="5126" width="5.7109375" style="2" customWidth="1"/>
    <col min="5127" max="5127" width="9.5703125" style="2" bestFit="1" customWidth="1"/>
    <col min="5128" max="5128" width="5.7109375" style="2" customWidth="1"/>
    <col min="5129" max="5129" width="9.5703125" style="2" bestFit="1" customWidth="1"/>
    <col min="5130" max="5130" width="5.7109375" style="2" customWidth="1"/>
    <col min="5131" max="5131" width="9.140625" style="2" customWidth="1"/>
    <col min="5132" max="5133" width="7" style="2" customWidth="1"/>
    <col min="5134" max="5134" width="11.42578125" style="2"/>
    <col min="5135" max="5135" width="11.28515625" style="2" customWidth="1"/>
    <col min="5136" max="5136" width="7" style="2" customWidth="1"/>
    <col min="5137" max="5137" width="11.42578125" style="2"/>
    <col min="5138" max="5138" width="8.5703125" style="2" customWidth="1"/>
    <col min="5139" max="5139" width="15.7109375" style="2" customWidth="1"/>
    <col min="5140" max="5374" width="11.42578125" style="2"/>
    <col min="5375" max="5375" width="26.7109375" style="2" customWidth="1"/>
    <col min="5376" max="5376" width="3.140625" style="2" customWidth="1"/>
    <col min="5377" max="5377" width="8.5703125" style="2" customWidth="1"/>
    <col min="5378" max="5378" width="7.7109375" style="2" customWidth="1"/>
    <col min="5379" max="5379" width="9.5703125" style="2" bestFit="1" customWidth="1"/>
    <col min="5380" max="5380" width="5.7109375" style="2" customWidth="1"/>
    <col min="5381" max="5381" width="9.5703125" style="2" bestFit="1" customWidth="1"/>
    <col min="5382" max="5382" width="5.7109375" style="2" customWidth="1"/>
    <col min="5383" max="5383" width="9.5703125" style="2" bestFit="1" customWidth="1"/>
    <col min="5384" max="5384" width="5.7109375" style="2" customWidth="1"/>
    <col min="5385" max="5385" width="9.5703125" style="2" bestFit="1" customWidth="1"/>
    <col min="5386" max="5386" width="5.7109375" style="2" customWidth="1"/>
    <col min="5387" max="5387" width="9.140625" style="2" customWidth="1"/>
    <col min="5388" max="5389" width="7" style="2" customWidth="1"/>
    <col min="5390" max="5390" width="11.42578125" style="2"/>
    <col min="5391" max="5391" width="11.28515625" style="2" customWidth="1"/>
    <col min="5392" max="5392" width="7" style="2" customWidth="1"/>
    <col min="5393" max="5393" width="11.42578125" style="2"/>
    <col min="5394" max="5394" width="8.5703125" style="2" customWidth="1"/>
    <col min="5395" max="5395" width="15.7109375" style="2" customWidth="1"/>
    <col min="5396" max="5630" width="11.42578125" style="2"/>
    <col min="5631" max="5631" width="26.7109375" style="2" customWidth="1"/>
    <col min="5632" max="5632" width="3.140625" style="2" customWidth="1"/>
    <col min="5633" max="5633" width="8.5703125" style="2" customWidth="1"/>
    <col min="5634" max="5634" width="7.7109375" style="2" customWidth="1"/>
    <col min="5635" max="5635" width="9.5703125" style="2" bestFit="1" customWidth="1"/>
    <col min="5636" max="5636" width="5.7109375" style="2" customWidth="1"/>
    <col min="5637" max="5637" width="9.5703125" style="2" bestFit="1" customWidth="1"/>
    <col min="5638" max="5638" width="5.7109375" style="2" customWidth="1"/>
    <col min="5639" max="5639" width="9.5703125" style="2" bestFit="1" customWidth="1"/>
    <col min="5640" max="5640" width="5.7109375" style="2" customWidth="1"/>
    <col min="5641" max="5641" width="9.5703125" style="2" bestFit="1" customWidth="1"/>
    <col min="5642" max="5642" width="5.7109375" style="2" customWidth="1"/>
    <col min="5643" max="5643" width="9.140625" style="2" customWidth="1"/>
    <col min="5644" max="5645" width="7" style="2" customWidth="1"/>
    <col min="5646" max="5646" width="11.42578125" style="2"/>
    <col min="5647" max="5647" width="11.28515625" style="2" customWidth="1"/>
    <col min="5648" max="5648" width="7" style="2" customWidth="1"/>
    <col min="5649" max="5649" width="11.42578125" style="2"/>
    <col min="5650" max="5650" width="8.5703125" style="2" customWidth="1"/>
    <col min="5651" max="5651" width="15.7109375" style="2" customWidth="1"/>
    <col min="5652" max="5886" width="11.42578125" style="2"/>
    <col min="5887" max="5887" width="26.7109375" style="2" customWidth="1"/>
    <col min="5888" max="5888" width="3.140625" style="2" customWidth="1"/>
    <col min="5889" max="5889" width="8.5703125" style="2" customWidth="1"/>
    <col min="5890" max="5890" width="7.7109375" style="2" customWidth="1"/>
    <col min="5891" max="5891" width="9.5703125" style="2" bestFit="1" customWidth="1"/>
    <col min="5892" max="5892" width="5.7109375" style="2" customWidth="1"/>
    <col min="5893" max="5893" width="9.5703125" style="2" bestFit="1" customWidth="1"/>
    <col min="5894" max="5894" width="5.7109375" style="2" customWidth="1"/>
    <col min="5895" max="5895" width="9.5703125" style="2" bestFit="1" customWidth="1"/>
    <col min="5896" max="5896" width="5.7109375" style="2" customWidth="1"/>
    <col min="5897" max="5897" width="9.5703125" style="2" bestFit="1" customWidth="1"/>
    <col min="5898" max="5898" width="5.7109375" style="2" customWidth="1"/>
    <col min="5899" max="5899" width="9.140625" style="2" customWidth="1"/>
    <col min="5900" max="5901" width="7" style="2" customWidth="1"/>
    <col min="5902" max="5902" width="11.42578125" style="2"/>
    <col min="5903" max="5903" width="11.28515625" style="2" customWidth="1"/>
    <col min="5904" max="5904" width="7" style="2" customWidth="1"/>
    <col min="5905" max="5905" width="11.42578125" style="2"/>
    <col min="5906" max="5906" width="8.5703125" style="2" customWidth="1"/>
    <col min="5907" max="5907" width="15.7109375" style="2" customWidth="1"/>
    <col min="5908" max="6142" width="11.42578125" style="2"/>
    <col min="6143" max="6143" width="26.7109375" style="2" customWidth="1"/>
    <col min="6144" max="6144" width="3.140625" style="2" customWidth="1"/>
    <col min="6145" max="6145" width="8.5703125" style="2" customWidth="1"/>
    <col min="6146" max="6146" width="7.7109375" style="2" customWidth="1"/>
    <col min="6147" max="6147" width="9.5703125" style="2" bestFit="1" customWidth="1"/>
    <col min="6148" max="6148" width="5.7109375" style="2" customWidth="1"/>
    <col min="6149" max="6149" width="9.5703125" style="2" bestFit="1" customWidth="1"/>
    <col min="6150" max="6150" width="5.7109375" style="2" customWidth="1"/>
    <col min="6151" max="6151" width="9.5703125" style="2" bestFit="1" customWidth="1"/>
    <col min="6152" max="6152" width="5.7109375" style="2" customWidth="1"/>
    <col min="6153" max="6153" width="9.5703125" style="2" bestFit="1" customWidth="1"/>
    <col min="6154" max="6154" width="5.7109375" style="2" customWidth="1"/>
    <col min="6155" max="6155" width="9.140625" style="2" customWidth="1"/>
    <col min="6156" max="6157" width="7" style="2" customWidth="1"/>
    <col min="6158" max="6158" width="11.42578125" style="2"/>
    <col min="6159" max="6159" width="11.28515625" style="2" customWidth="1"/>
    <col min="6160" max="6160" width="7" style="2" customWidth="1"/>
    <col min="6161" max="6161" width="11.42578125" style="2"/>
    <col min="6162" max="6162" width="8.5703125" style="2" customWidth="1"/>
    <col min="6163" max="6163" width="15.7109375" style="2" customWidth="1"/>
    <col min="6164" max="6398" width="11.42578125" style="2"/>
    <col min="6399" max="6399" width="26.7109375" style="2" customWidth="1"/>
    <col min="6400" max="6400" width="3.140625" style="2" customWidth="1"/>
    <col min="6401" max="6401" width="8.5703125" style="2" customWidth="1"/>
    <col min="6402" max="6402" width="7.7109375" style="2" customWidth="1"/>
    <col min="6403" max="6403" width="9.5703125" style="2" bestFit="1" customWidth="1"/>
    <col min="6404" max="6404" width="5.7109375" style="2" customWidth="1"/>
    <col min="6405" max="6405" width="9.5703125" style="2" bestFit="1" customWidth="1"/>
    <col min="6406" max="6406" width="5.7109375" style="2" customWidth="1"/>
    <col min="6407" max="6407" width="9.5703125" style="2" bestFit="1" customWidth="1"/>
    <col min="6408" max="6408" width="5.7109375" style="2" customWidth="1"/>
    <col min="6409" max="6409" width="9.5703125" style="2" bestFit="1" customWidth="1"/>
    <col min="6410" max="6410" width="5.7109375" style="2" customWidth="1"/>
    <col min="6411" max="6411" width="9.140625" style="2" customWidth="1"/>
    <col min="6412" max="6413" width="7" style="2" customWidth="1"/>
    <col min="6414" max="6414" width="11.42578125" style="2"/>
    <col min="6415" max="6415" width="11.28515625" style="2" customWidth="1"/>
    <col min="6416" max="6416" width="7" style="2" customWidth="1"/>
    <col min="6417" max="6417" width="11.42578125" style="2"/>
    <col min="6418" max="6418" width="8.5703125" style="2" customWidth="1"/>
    <col min="6419" max="6419" width="15.7109375" style="2" customWidth="1"/>
    <col min="6420" max="6654" width="11.42578125" style="2"/>
    <col min="6655" max="6655" width="26.7109375" style="2" customWidth="1"/>
    <col min="6656" max="6656" width="3.140625" style="2" customWidth="1"/>
    <col min="6657" max="6657" width="8.5703125" style="2" customWidth="1"/>
    <col min="6658" max="6658" width="7.7109375" style="2" customWidth="1"/>
    <col min="6659" max="6659" width="9.5703125" style="2" bestFit="1" customWidth="1"/>
    <col min="6660" max="6660" width="5.7109375" style="2" customWidth="1"/>
    <col min="6661" max="6661" width="9.5703125" style="2" bestFit="1" customWidth="1"/>
    <col min="6662" max="6662" width="5.7109375" style="2" customWidth="1"/>
    <col min="6663" max="6663" width="9.5703125" style="2" bestFit="1" customWidth="1"/>
    <col min="6664" max="6664" width="5.7109375" style="2" customWidth="1"/>
    <col min="6665" max="6665" width="9.5703125" style="2" bestFit="1" customWidth="1"/>
    <col min="6666" max="6666" width="5.7109375" style="2" customWidth="1"/>
    <col min="6667" max="6667" width="9.140625" style="2" customWidth="1"/>
    <col min="6668" max="6669" width="7" style="2" customWidth="1"/>
    <col min="6670" max="6670" width="11.42578125" style="2"/>
    <col min="6671" max="6671" width="11.28515625" style="2" customWidth="1"/>
    <col min="6672" max="6672" width="7" style="2" customWidth="1"/>
    <col min="6673" max="6673" width="11.42578125" style="2"/>
    <col min="6674" max="6674" width="8.5703125" style="2" customWidth="1"/>
    <col min="6675" max="6675" width="15.7109375" style="2" customWidth="1"/>
    <col min="6676" max="6910" width="11.42578125" style="2"/>
    <col min="6911" max="6911" width="26.7109375" style="2" customWidth="1"/>
    <col min="6912" max="6912" width="3.140625" style="2" customWidth="1"/>
    <col min="6913" max="6913" width="8.5703125" style="2" customWidth="1"/>
    <col min="6914" max="6914" width="7.7109375" style="2" customWidth="1"/>
    <col min="6915" max="6915" width="9.5703125" style="2" bestFit="1" customWidth="1"/>
    <col min="6916" max="6916" width="5.7109375" style="2" customWidth="1"/>
    <col min="6917" max="6917" width="9.5703125" style="2" bestFit="1" customWidth="1"/>
    <col min="6918" max="6918" width="5.7109375" style="2" customWidth="1"/>
    <col min="6919" max="6919" width="9.5703125" style="2" bestFit="1" customWidth="1"/>
    <col min="6920" max="6920" width="5.7109375" style="2" customWidth="1"/>
    <col min="6921" max="6921" width="9.5703125" style="2" bestFit="1" customWidth="1"/>
    <col min="6922" max="6922" width="5.7109375" style="2" customWidth="1"/>
    <col min="6923" max="6923" width="9.140625" style="2" customWidth="1"/>
    <col min="6924" max="6925" width="7" style="2" customWidth="1"/>
    <col min="6926" max="6926" width="11.42578125" style="2"/>
    <col min="6927" max="6927" width="11.28515625" style="2" customWidth="1"/>
    <col min="6928" max="6928" width="7" style="2" customWidth="1"/>
    <col min="6929" max="6929" width="11.42578125" style="2"/>
    <col min="6930" max="6930" width="8.5703125" style="2" customWidth="1"/>
    <col min="6931" max="6931" width="15.7109375" style="2" customWidth="1"/>
    <col min="6932" max="7166" width="11.42578125" style="2"/>
    <col min="7167" max="7167" width="26.7109375" style="2" customWidth="1"/>
    <col min="7168" max="7168" width="3.140625" style="2" customWidth="1"/>
    <col min="7169" max="7169" width="8.5703125" style="2" customWidth="1"/>
    <col min="7170" max="7170" width="7.7109375" style="2" customWidth="1"/>
    <col min="7171" max="7171" width="9.5703125" style="2" bestFit="1" customWidth="1"/>
    <col min="7172" max="7172" width="5.7109375" style="2" customWidth="1"/>
    <col min="7173" max="7173" width="9.5703125" style="2" bestFit="1" customWidth="1"/>
    <col min="7174" max="7174" width="5.7109375" style="2" customWidth="1"/>
    <col min="7175" max="7175" width="9.5703125" style="2" bestFit="1" customWidth="1"/>
    <col min="7176" max="7176" width="5.7109375" style="2" customWidth="1"/>
    <col min="7177" max="7177" width="9.5703125" style="2" bestFit="1" customWidth="1"/>
    <col min="7178" max="7178" width="5.7109375" style="2" customWidth="1"/>
    <col min="7179" max="7179" width="9.140625" style="2" customWidth="1"/>
    <col min="7180" max="7181" width="7" style="2" customWidth="1"/>
    <col min="7182" max="7182" width="11.42578125" style="2"/>
    <col min="7183" max="7183" width="11.28515625" style="2" customWidth="1"/>
    <col min="7184" max="7184" width="7" style="2" customWidth="1"/>
    <col min="7185" max="7185" width="11.42578125" style="2"/>
    <col min="7186" max="7186" width="8.5703125" style="2" customWidth="1"/>
    <col min="7187" max="7187" width="15.7109375" style="2" customWidth="1"/>
    <col min="7188" max="7422" width="11.42578125" style="2"/>
    <col min="7423" max="7423" width="26.7109375" style="2" customWidth="1"/>
    <col min="7424" max="7424" width="3.140625" style="2" customWidth="1"/>
    <col min="7425" max="7425" width="8.5703125" style="2" customWidth="1"/>
    <col min="7426" max="7426" width="7.7109375" style="2" customWidth="1"/>
    <col min="7427" max="7427" width="9.5703125" style="2" bestFit="1" customWidth="1"/>
    <col min="7428" max="7428" width="5.7109375" style="2" customWidth="1"/>
    <col min="7429" max="7429" width="9.5703125" style="2" bestFit="1" customWidth="1"/>
    <col min="7430" max="7430" width="5.7109375" style="2" customWidth="1"/>
    <col min="7431" max="7431" width="9.5703125" style="2" bestFit="1" customWidth="1"/>
    <col min="7432" max="7432" width="5.7109375" style="2" customWidth="1"/>
    <col min="7433" max="7433" width="9.5703125" style="2" bestFit="1" customWidth="1"/>
    <col min="7434" max="7434" width="5.7109375" style="2" customWidth="1"/>
    <col min="7435" max="7435" width="9.140625" style="2" customWidth="1"/>
    <col min="7436" max="7437" width="7" style="2" customWidth="1"/>
    <col min="7438" max="7438" width="11.42578125" style="2"/>
    <col min="7439" max="7439" width="11.28515625" style="2" customWidth="1"/>
    <col min="7440" max="7440" width="7" style="2" customWidth="1"/>
    <col min="7441" max="7441" width="11.42578125" style="2"/>
    <col min="7442" max="7442" width="8.5703125" style="2" customWidth="1"/>
    <col min="7443" max="7443" width="15.7109375" style="2" customWidth="1"/>
    <col min="7444" max="7678" width="11.42578125" style="2"/>
    <col min="7679" max="7679" width="26.7109375" style="2" customWidth="1"/>
    <col min="7680" max="7680" width="3.140625" style="2" customWidth="1"/>
    <col min="7681" max="7681" width="8.5703125" style="2" customWidth="1"/>
    <col min="7682" max="7682" width="7.7109375" style="2" customWidth="1"/>
    <col min="7683" max="7683" width="9.5703125" style="2" bestFit="1" customWidth="1"/>
    <col min="7684" max="7684" width="5.7109375" style="2" customWidth="1"/>
    <col min="7685" max="7685" width="9.5703125" style="2" bestFit="1" customWidth="1"/>
    <col min="7686" max="7686" width="5.7109375" style="2" customWidth="1"/>
    <col min="7687" max="7687" width="9.5703125" style="2" bestFit="1" customWidth="1"/>
    <col min="7688" max="7688" width="5.7109375" style="2" customWidth="1"/>
    <col min="7689" max="7689" width="9.5703125" style="2" bestFit="1" customWidth="1"/>
    <col min="7690" max="7690" width="5.7109375" style="2" customWidth="1"/>
    <col min="7691" max="7691" width="9.140625" style="2" customWidth="1"/>
    <col min="7692" max="7693" width="7" style="2" customWidth="1"/>
    <col min="7694" max="7694" width="11.42578125" style="2"/>
    <col min="7695" max="7695" width="11.28515625" style="2" customWidth="1"/>
    <col min="7696" max="7696" width="7" style="2" customWidth="1"/>
    <col min="7697" max="7697" width="11.42578125" style="2"/>
    <col min="7698" max="7698" width="8.5703125" style="2" customWidth="1"/>
    <col min="7699" max="7699" width="15.7109375" style="2" customWidth="1"/>
    <col min="7700" max="7934" width="11.42578125" style="2"/>
    <col min="7935" max="7935" width="26.7109375" style="2" customWidth="1"/>
    <col min="7936" max="7936" width="3.140625" style="2" customWidth="1"/>
    <col min="7937" max="7937" width="8.5703125" style="2" customWidth="1"/>
    <col min="7938" max="7938" width="7.7109375" style="2" customWidth="1"/>
    <col min="7939" max="7939" width="9.5703125" style="2" bestFit="1" customWidth="1"/>
    <col min="7940" max="7940" width="5.7109375" style="2" customWidth="1"/>
    <col min="7941" max="7941" width="9.5703125" style="2" bestFit="1" customWidth="1"/>
    <col min="7942" max="7942" width="5.7109375" style="2" customWidth="1"/>
    <col min="7943" max="7943" width="9.5703125" style="2" bestFit="1" customWidth="1"/>
    <col min="7944" max="7944" width="5.7109375" style="2" customWidth="1"/>
    <col min="7945" max="7945" width="9.5703125" style="2" bestFit="1" customWidth="1"/>
    <col min="7946" max="7946" width="5.7109375" style="2" customWidth="1"/>
    <col min="7947" max="7947" width="9.140625" style="2" customWidth="1"/>
    <col min="7948" max="7949" width="7" style="2" customWidth="1"/>
    <col min="7950" max="7950" width="11.42578125" style="2"/>
    <col min="7951" max="7951" width="11.28515625" style="2" customWidth="1"/>
    <col min="7952" max="7952" width="7" style="2" customWidth="1"/>
    <col min="7953" max="7953" width="11.42578125" style="2"/>
    <col min="7954" max="7954" width="8.5703125" style="2" customWidth="1"/>
    <col min="7955" max="7955" width="15.7109375" style="2" customWidth="1"/>
    <col min="7956" max="8190" width="11.42578125" style="2"/>
    <col min="8191" max="8191" width="26.7109375" style="2" customWidth="1"/>
    <col min="8192" max="8192" width="3.140625" style="2" customWidth="1"/>
    <col min="8193" max="8193" width="8.5703125" style="2" customWidth="1"/>
    <col min="8194" max="8194" width="7.7109375" style="2" customWidth="1"/>
    <col min="8195" max="8195" width="9.5703125" style="2" bestFit="1" customWidth="1"/>
    <col min="8196" max="8196" width="5.7109375" style="2" customWidth="1"/>
    <col min="8197" max="8197" width="9.5703125" style="2" bestFit="1" customWidth="1"/>
    <col min="8198" max="8198" width="5.7109375" style="2" customWidth="1"/>
    <col min="8199" max="8199" width="9.5703125" style="2" bestFit="1" customWidth="1"/>
    <col min="8200" max="8200" width="5.7109375" style="2" customWidth="1"/>
    <col min="8201" max="8201" width="9.5703125" style="2" bestFit="1" customWidth="1"/>
    <col min="8202" max="8202" width="5.7109375" style="2" customWidth="1"/>
    <col min="8203" max="8203" width="9.140625" style="2" customWidth="1"/>
    <col min="8204" max="8205" width="7" style="2" customWidth="1"/>
    <col min="8206" max="8206" width="11.42578125" style="2"/>
    <col min="8207" max="8207" width="11.28515625" style="2" customWidth="1"/>
    <col min="8208" max="8208" width="7" style="2" customWidth="1"/>
    <col min="8209" max="8209" width="11.42578125" style="2"/>
    <col min="8210" max="8210" width="8.5703125" style="2" customWidth="1"/>
    <col min="8211" max="8211" width="15.7109375" style="2" customWidth="1"/>
    <col min="8212" max="8446" width="11.42578125" style="2"/>
    <col min="8447" max="8447" width="26.7109375" style="2" customWidth="1"/>
    <col min="8448" max="8448" width="3.140625" style="2" customWidth="1"/>
    <col min="8449" max="8449" width="8.5703125" style="2" customWidth="1"/>
    <col min="8450" max="8450" width="7.7109375" style="2" customWidth="1"/>
    <col min="8451" max="8451" width="9.5703125" style="2" bestFit="1" customWidth="1"/>
    <col min="8452" max="8452" width="5.7109375" style="2" customWidth="1"/>
    <col min="8453" max="8453" width="9.5703125" style="2" bestFit="1" customWidth="1"/>
    <col min="8454" max="8454" width="5.7109375" style="2" customWidth="1"/>
    <col min="8455" max="8455" width="9.5703125" style="2" bestFit="1" customWidth="1"/>
    <col min="8456" max="8456" width="5.7109375" style="2" customWidth="1"/>
    <col min="8457" max="8457" width="9.5703125" style="2" bestFit="1" customWidth="1"/>
    <col min="8458" max="8458" width="5.7109375" style="2" customWidth="1"/>
    <col min="8459" max="8459" width="9.140625" style="2" customWidth="1"/>
    <col min="8460" max="8461" width="7" style="2" customWidth="1"/>
    <col min="8462" max="8462" width="11.42578125" style="2"/>
    <col min="8463" max="8463" width="11.28515625" style="2" customWidth="1"/>
    <col min="8464" max="8464" width="7" style="2" customWidth="1"/>
    <col min="8465" max="8465" width="11.42578125" style="2"/>
    <col min="8466" max="8466" width="8.5703125" style="2" customWidth="1"/>
    <col min="8467" max="8467" width="15.7109375" style="2" customWidth="1"/>
    <col min="8468" max="8702" width="11.42578125" style="2"/>
    <col min="8703" max="8703" width="26.7109375" style="2" customWidth="1"/>
    <col min="8704" max="8704" width="3.140625" style="2" customWidth="1"/>
    <col min="8705" max="8705" width="8.5703125" style="2" customWidth="1"/>
    <col min="8706" max="8706" width="7.7109375" style="2" customWidth="1"/>
    <col min="8707" max="8707" width="9.5703125" style="2" bestFit="1" customWidth="1"/>
    <col min="8708" max="8708" width="5.7109375" style="2" customWidth="1"/>
    <col min="8709" max="8709" width="9.5703125" style="2" bestFit="1" customWidth="1"/>
    <col min="8710" max="8710" width="5.7109375" style="2" customWidth="1"/>
    <col min="8711" max="8711" width="9.5703125" style="2" bestFit="1" customWidth="1"/>
    <col min="8712" max="8712" width="5.7109375" style="2" customWidth="1"/>
    <col min="8713" max="8713" width="9.5703125" style="2" bestFit="1" customWidth="1"/>
    <col min="8714" max="8714" width="5.7109375" style="2" customWidth="1"/>
    <col min="8715" max="8715" width="9.140625" style="2" customWidth="1"/>
    <col min="8716" max="8717" width="7" style="2" customWidth="1"/>
    <col min="8718" max="8718" width="11.42578125" style="2"/>
    <col min="8719" max="8719" width="11.28515625" style="2" customWidth="1"/>
    <col min="8720" max="8720" width="7" style="2" customWidth="1"/>
    <col min="8721" max="8721" width="11.42578125" style="2"/>
    <col min="8722" max="8722" width="8.5703125" style="2" customWidth="1"/>
    <col min="8723" max="8723" width="15.7109375" style="2" customWidth="1"/>
    <col min="8724" max="8958" width="11.42578125" style="2"/>
    <col min="8959" max="8959" width="26.7109375" style="2" customWidth="1"/>
    <col min="8960" max="8960" width="3.140625" style="2" customWidth="1"/>
    <col min="8961" max="8961" width="8.5703125" style="2" customWidth="1"/>
    <col min="8962" max="8962" width="7.7109375" style="2" customWidth="1"/>
    <col min="8963" max="8963" width="9.5703125" style="2" bestFit="1" customWidth="1"/>
    <col min="8964" max="8964" width="5.7109375" style="2" customWidth="1"/>
    <col min="8965" max="8965" width="9.5703125" style="2" bestFit="1" customWidth="1"/>
    <col min="8966" max="8966" width="5.7109375" style="2" customWidth="1"/>
    <col min="8967" max="8967" width="9.5703125" style="2" bestFit="1" customWidth="1"/>
    <col min="8968" max="8968" width="5.7109375" style="2" customWidth="1"/>
    <col min="8969" max="8969" width="9.5703125" style="2" bestFit="1" customWidth="1"/>
    <col min="8970" max="8970" width="5.7109375" style="2" customWidth="1"/>
    <col min="8971" max="8971" width="9.140625" style="2" customWidth="1"/>
    <col min="8972" max="8973" width="7" style="2" customWidth="1"/>
    <col min="8974" max="8974" width="11.42578125" style="2"/>
    <col min="8975" max="8975" width="11.28515625" style="2" customWidth="1"/>
    <col min="8976" max="8976" width="7" style="2" customWidth="1"/>
    <col min="8977" max="8977" width="11.42578125" style="2"/>
    <col min="8978" max="8978" width="8.5703125" style="2" customWidth="1"/>
    <col min="8979" max="8979" width="15.7109375" style="2" customWidth="1"/>
    <col min="8980" max="9214" width="11.42578125" style="2"/>
    <col min="9215" max="9215" width="26.7109375" style="2" customWidth="1"/>
    <col min="9216" max="9216" width="3.140625" style="2" customWidth="1"/>
    <col min="9217" max="9217" width="8.5703125" style="2" customWidth="1"/>
    <col min="9218" max="9218" width="7.7109375" style="2" customWidth="1"/>
    <col min="9219" max="9219" width="9.5703125" style="2" bestFit="1" customWidth="1"/>
    <col min="9220" max="9220" width="5.7109375" style="2" customWidth="1"/>
    <col min="9221" max="9221" width="9.5703125" style="2" bestFit="1" customWidth="1"/>
    <col min="9222" max="9222" width="5.7109375" style="2" customWidth="1"/>
    <col min="9223" max="9223" width="9.5703125" style="2" bestFit="1" customWidth="1"/>
    <col min="9224" max="9224" width="5.7109375" style="2" customWidth="1"/>
    <col min="9225" max="9225" width="9.5703125" style="2" bestFit="1" customWidth="1"/>
    <col min="9226" max="9226" width="5.7109375" style="2" customWidth="1"/>
    <col min="9227" max="9227" width="9.140625" style="2" customWidth="1"/>
    <col min="9228" max="9229" width="7" style="2" customWidth="1"/>
    <col min="9230" max="9230" width="11.42578125" style="2"/>
    <col min="9231" max="9231" width="11.28515625" style="2" customWidth="1"/>
    <col min="9232" max="9232" width="7" style="2" customWidth="1"/>
    <col min="9233" max="9233" width="11.42578125" style="2"/>
    <col min="9234" max="9234" width="8.5703125" style="2" customWidth="1"/>
    <col min="9235" max="9235" width="15.7109375" style="2" customWidth="1"/>
    <col min="9236" max="9470" width="11.42578125" style="2"/>
    <col min="9471" max="9471" width="26.7109375" style="2" customWidth="1"/>
    <col min="9472" max="9472" width="3.140625" style="2" customWidth="1"/>
    <col min="9473" max="9473" width="8.5703125" style="2" customWidth="1"/>
    <col min="9474" max="9474" width="7.7109375" style="2" customWidth="1"/>
    <col min="9475" max="9475" width="9.5703125" style="2" bestFit="1" customWidth="1"/>
    <col min="9476" max="9476" width="5.7109375" style="2" customWidth="1"/>
    <col min="9477" max="9477" width="9.5703125" style="2" bestFit="1" customWidth="1"/>
    <col min="9478" max="9478" width="5.7109375" style="2" customWidth="1"/>
    <col min="9479" max="9479" width="9.5703125" style="2" bestFit="1" customWidth="1"/>
    <col min="9480" max="9480" width="5.7109375" style="2" customWidth="1"/>
    <col min="9481" max="9481" width="9.5703125" style="2" bestFit="1" customWidth="1"/>
    <col min="9482" max="9482" width="5.7109375" style="2" customWidth="1"/>
    <col min="9483" max="9483" width="9.140625" style="2" customWidth="1"/>
    <col min="9484" max="9485" width="7" style="2" customWidth="1"/>
    <col min="9486" max="9486" width="11.42578125" style="2"/>
    <col min="9487" max="9487" width="11.28515625" style="2" customWidth="1"/>
    <col min="9488" max="9488" width="7" style="2" customWidth="1"/>
    <col min="9489" max="9489" width="11.42578125" style="2"/>
    <col min="9490" max="9490" width="8.5703125" style="2" customWidth="1"/>
    <col min="9491" max="9491" width="15.7109375" style="2" customWidth="1"/>
    <col min="9492" max="9726" width="11.42578125" style="2"/>
    <col min="9727" max="9727" width="26.7109375" style="2" customWidth="1"/>
    <col min="9728" max="9728" width="3.140625" style="2" customWidth="1"/>
    <col min="9729" max="9729" width="8.5703125" style="2" customWidth="1"/>
    <col min="9730" max="9730" width="7.7109375" style="2" customWidth="1"/>
    <col min="9731" max="9731" width="9.5703125" style="2" bestFit="1" customWidth="1"/>
    <col min="9732" max="9732" width="5.7109375" style="2" customWidth="1"/>
    <col min="9733" max="9733" width="9.5703125" style="2" bestFit="1" customWidth="1"/>
    <col min="9734" max="9734" width="5.7109375" style="2" customWidth="1"/>
    <col min="9735" max="9735" width="9.5703125" style="2" bestFit="1" customWidth="1"/>
    <col min="9736" max="9736" width="5.7109375" style="2" customWidth="1"/>
    <col min="9737" max="9737" width="9.5703125" style="2" bestFit="1" customWidth="1"/>
    <col min="9738" max="9738" width="5.7109375" style="2" customWidth="1"/>
    <col min="9739" max="9739" width="9.140625" style="2" customWidth="1"/>
    <col min="9740" max="9741" width="7" style="2" customWidth="1"/>
    <col min="9742" max="9742" width="11.42578125" style="2"/>
    <col min="9743" max="9743" width="11.28515625" style="2" customWidth="1"/>
    <col min="9744" max="9744" width="7" style="2" customWidth="1"/>
    <col min="9745" max="9745" width="11.42578125" style="2"/>
    <col min="9746" max="9746" width="8.5703125" style="2" customWidth="1"/>
    <col min="9747" max="9747" width="15.7109375" style="2" customWidth="1"/>
    <col min="9748" max="9982" width="11.42578125" style="2"/>
    <col min="9983" max="9983" width="26.7109375" style="2" customWidth="1"/>
    <col min="9984" max="9984" width="3.140625" style="2" customWidth="1"/>
    <col min="9985" max="9985" width="8.5703125" style="2" customWidth="1"/>
    <col min="9986" max="9986" width="7.7109375" style="2" customWidth="1"/>
    <col min="9987" max="9987" width="9.5703125" style="2" bestFit="1" customWidth="1"/>
    <col min="9988" max="9988" width="5.7109375" style="2" customWidth="1"/>
    <col min="9989" max="9989" width="9.5703125" style="2" bestFit="1" customWidth="1"/>
    <col min="9990" max="9990" width="5.7109375" style="2" customWidth="1"/>
    <col min="9991" max="9991" width="9.5703125" style="2" bestFit="1" customWidth="1"/>
    <col min="9992" max="9992" width="5.7109375" style="2" customWidth="1"/>
    <col min="9993" max="9993" width="9.5703125" style="2" bestFit="1" customWidth="1"/>
    <col min="9994" max="9994" width="5.7109375" style="2" customWidth="1"/>
    <col min="9995" max="9995" width="9.140625" style="2" customWidth="1"/>
    <col min="9996" max="9997" width="7" style="2" customWidth="1"/>
    <col min="9998" max="9998" width="11.42578125" style="2"/>
    <col min="9999" max="9999" width="11.28515625" style="2" customWidth="1"/>
    <col min="10000" max="10000" width="7" style="2" customWidth="1"/>
    <col min="10001" max="10001" width="11.42578125" style="2"/>
    <col min="10002" max="10002" width="8.5703125" style="2" customWidth="1"/>
    <col min="10003" max="10003" width="15.7109375" style="2" customWidth="1"/>
    <col min="10004" max="10238" width="11.42578125" style="2"/>
    <col min="10239" max="10239" width="26.7109375" style="2" customWidth="1"/>
    <col min="10240" max="10240" width="3.140625" style="2" customWidth="1"/>
    <col min="10241" max="10241" width="8.5703125" style="2" customWidth="1"/>
    <col min="10242" max="10242" width="7.7109375" style="2" customWidth="1"/>
    <col min="10243" max="10243" width="9.5703125" style="2" bestFit="1" customWidth="1"/>
    <col min="10244" max="10244" width="5.7109375" style="2" customWidth="1"/>
    <col min="10245" max="10245" width="9.5703125" style="2" bestFit="1" customWidth="1"/>
    <col min="10246" max="10246" width="5.7109375" style="2" customWidth="1"/>
    <col min="10247" max="10247" width="9.5703125" style="2" bestFit="1" customWidth="1"/>
    <col min="10248" max="10248" width="5.7109375" style="2" customWidth="1"/>
    <col min="10249" max="10249" width="9.5703125" style="2" bestFit="1" customWidth="1"/>
    <col min="10250" max="10250" width="5.7109375" style="2" customWidth="1"/>
    <col min="10251" max="10251" width="9.140625" style="2" customWidth="1"/>
    <col min="10252" max="10253" width="7" style="2" customWidth="1"/>
    <col min="10254" max="10254" width="11.42578125" style="2"/>
    <col min="10255" max="10255" width="11.28515625" style="2" customWidth="1"/>
    <col min="10256" max="10256" width="7" style="2" customWidth="1"/>
    <col min="10257" max="10257" width="11.42578125" style="2"/>
    <col min="10258" max="10258" width="8.5703125" style="2" customWidth="1"/>
    <col min="10259" max="10259" width="15.7109375" style="2" customWidth="1"/>
    <col min="10260" max="10494" width="11.42578125" style="2"/>
    <col min="10495" max="10495" width="26.7109375" style="2" customWidth="1"/>
    <col min="10496" max="10496" width="3.140625" style="2" customWidth="1"/>
    <col min="10497" max="10497" width="8.5703125" style="2" customWidth="1"/>
    <col min="10498" max="10498" width="7.7109375" style="2" customWidth="1"/>
    <col min="10499" max="10499" width="9.5703125" style="2" bestFit="1" customWidth="1"/>
    <col min="10500" max="10500" width="5.7109375" style="2" customWidth="1"/>
    <col min="10501" max="10501" width="9.5703125" style="2" bestFit="1" customWidth="1"/>
    <col min="10502" max="10502" width="5.7109375" style="2" customWidth="1"/>
    <col min="10503" max="10503" width="9.5703125" style="2" bestFit="1" customWidth="1"/>
    <col min="10504" max="10504" width="5.7109375" style="2" customWidth="1"/>
    <col min="10505" max="10505" width="9.5703125" style="2" bestFit="1" customWidth="1"/>
    <col min="10506" max="10506" width="5.7109375" style="2" customWidth="1"/>
    <col min="10507" max="10507" width="9.140625" style="2" customWidth="1"/>
    <col min="10508" max="10509" width="7" style="2" customWidth="1"/>
    <col min="10510" max="10510" width="11.42578125" style="2"/>
    <col min="10511" max="10511" width="11.28515625" style="2" customWidth="1"/>
    <col min="10512" max="10512" width="7" style="2" customWidth="1"/>
    <col min="10513" max="10513" width="11.42578125" style="2"/>
    <col min="10514" max="10514" width="8.5703125" style="2" customWidth="1"/>
    <col min="10515" max="10515" width="15.7109375" style="2" customWidth="1"/>
    <col min="10516" max="10750" width="11.42578125" style="2"/>
    <col min="10751" max="10751" width="26.7109375" style="2" customWidth="1"/>
    <col min="10752" max="10752" width="3.140625" style="2" customWidth="1"/>
    <col min="10753" max="10753" width="8.5703125" style="2" customWidth="1"/>
    <col min="10754" max="10754" width="7.7109375" style="2" customWidth="1"/>
    <col min="10755" max="10755" width="9.5703125" style="2" bestFit="1" customWidth="1"/>
    <col min="10756" max="10756" width="5.7109375" style="2" customWidth="1"/>
    <col min="10757" max="10757" width="9.5703125" style="2" bestFit="1" customWidth="1"/>
    <col min="10758" max="10758" width="5.7109375" style="2" customWidth="1"/>
    <col min="10759" max="10759" width="9.5703125" style="2" bestFit="1" customWidth="1"/>
    <col min="10760" max="10760" width="5.7109375" style="2" customWidth="1"/>
    <col min="10761" max="10761" width="9.5703125" style="2" bestFit="1" customWidth="1"/>
    <col min="10762" max="10762" width="5.7109375" style="2" customWidth="1"/>
    <col min="10763" max="10763" width="9.140625" style="2" customWidth="1"/>
    <col min="10764" max="10765" width="7" style="2" customWidth="1"/>
    <col min="10766" max="10766" width="11.42578125" style="2"/>
    <col min="10767" max="10767" width="11.28515625" style="2" customWidth="1"/>
    <col min="10768" max="10768" width="7" style="2" customWidth="1"/>
    <col min="10769" max="10769" width="11.42578125" style="2"/>
    <col min="10770" max="10770" width="8.5703125" style="2" customWidth="1"/>
    <col min="10771" max="10771" width="15.7109375" style="2" customWidth="1"/>
    <col min="10772" max="11006" width="11.42578125" style="2"/>
    <col min="11007" max="11007" width="26.7109375" style="2" customWidth="1"/>
    <col min="11008" max="11008" width="3.140625" style="2" customWidth="1"/>
    <col min="11009" max="11009" width="8.5703125" style="2" customWidth="1"/>
    <col min="11010" max="11010" width="7.7109375" style="2" customWidth="1"/>
    <col min="11011" max="11011" width="9.5703125" style="2" bestFit="1" customWidth="1"/>
    <col min="11012" max="11012" width="5.7109375" style="2" customWidth="1"/>
    <col min="11013" max="11013" width="9.5703125" style="2" bestFit="1" customWidth="1"/>
    <col min="11014" max="11014" width="5.7109375" style="2" customWidth="1"/>
    <col min="11015" max="11015" width="9.5703125" style="2" bestFit="1" customWidth="1"/>
    <col min="11016" max="11016" width="5.7109375" style="2" customWidth="1"/>
    <col min="11017" max="11017" width="9.5703125" style="2" bestFit="1" customWidth="1"/>
    <col min="11018" max="11018" width="5.7109375" style="2" customWidth="1"/>
    <col min="11019" max="11019" width="9.140625" style="2" customWidth="1"/>
    <col min="11020" max="11021" width="7" style="2" customWidth="1"/>
    <col min="11022" max="11022" width="11.42578125" style="2"/>
    <col min="11023" max="11023" width="11.28515625" style="2" customWidth="1"/>
    <col min="11024" max="11024" width="7" style="2" customWidth="1"/>
    <col min="11025" max="11025" width="11.42578125" style="2"/>
    <col min="11026" max="11026" width="8.5703125" style="2" customWidth="1"/>
    <col min="11027" max="11027" width="15.7109375" style="2" customWidth="1"/>
    <col min="11028" max="11262" width="11.42578125" style="2"/>
    <col min="11263" max="11263" width="26.7109375" style="2" customWidth="1"/>
    <col min="11264" max="11264" width="3.140625" style="2" customWidth="1"/>
    <col min="11265" max="11265" width="8.5703125" style="2" customWidth="1"/>
    <col min="11266" max="11266" width="7.7109375" style="2" customWidth="1"/>
    <col min="11267" max="11267" width="9.5703125" style="2" bestFit="1" customWidth="1"/>
    <col min="11268" max="11268" width="5.7109375" style="2" customWidth="1"/>
    <col min="11269" max="11269" width="9.5703125" style="2" bestFit="1" customWidth="1"/>
    <col min="11270" max="11270" width="5.7109375" style="2" customWidth="1"/>
    <col min="11271" max="11271" width="9.5703125" style="2" bestFit="1" customWidth="1"/>
    <col min="11272" max="11272" width="5.7109375" style="2" customWidth="1"/>
    <col min="11273" max="11273" width="9.5703125" style="2" bestFit="1" customWidth="1"/>
    <col min="11274" max="11274" width="5.7109375" style="2" customWidth="1"/>
    <col min="11275" max="11275" width="9.140625" style="2" customWidth="1"/>
    <col min="11276" max="11277" width="7" style="2" customWidth="1"/>
    <col min="11278" max="11278" width="11.42578125" style="2"/>
    <col min="11279" max="11279" width="11.28515625" style="2" customWidth="1"/>
    <col min="11280" max="11280" width="7" style="2" customWidth="1"/>
    <col min="11281" max="11281" width="11.42578125" style="2"/>
    <col min="11282" max="11282" width="8.5703125" style="2" customWidth="1"/>
    <col min="11283" max="11283" width="15.7109375" style="2" customWidth="1"/>
    <col min="11284" max="11518" width="11.42578125" style="2"/>
    <col min="11519" max="11519" width="26.7109375" style="2" customWidth="1"/>
    <col min="11520" max="11520" width="3.140625" style="2" customWidth="1"/>
    <col min="11521" max="11521" width="8.5703125" style="2" customWidth="1"/>
    <col min="11522" max="11522" width="7.7109375" style="2" customWidth="1"/>
    <col min="11523" max="11523" width="9.5703125" style="2" bestFit="1" customWidth="1"/>
    <col min="11524" max="11524" width="5.7109375" style="2" customWidth="1"/>
    <col min="11525" max="11525" width="9.5703125" style="2" bestFit="1" customWidth="1"/>
    <col min="11526" max="11526" width="5.7109375" style="2" customWidth="1"/>
    <col min="11527" max="11527" width="9.5703125" style="2" bestFit="1" customWidth="1"/>
    <col min="11528" max="11528" width="5.7109375" style="2" customWidth="1"/>
    <col min="11529" max="11529" width="9.5703125" style="2" bestFit="1" customWidth="1"/>
    <col min="11530" max="11530" width="5.7109375" style="2" customWidth="1"/>
    <col min="11531" max="11531" width="9.140625" style="2" customWidth="1"/>
    <col min="11532" max="11533" width="7" style="2" customWidth="1"/>
    <col min="11534" max="11534" width="11.42578125" style="2"/>
    <col min="11535" max="11535" width="11.28515625" style="2" customWidth="1"/>
    <col min="11536" max="11536" width="7" style="2" customWidth="1"/>
    <col min="11537" max="11537" width="11.42578125" style="2"/>
    <col min="11538" max="11538" width="8.5703125" style="2" customWidth="1"/>
    <col min="11539" max="11539" width="15.7109375" style="2" customWidth="1"/>
    <col min="11540" max="11774" width="11.42578125" style="2"/>
    <col min="11775" max="11775" width="26.7109375" style="2" customWidth="1"/>
    <col min="11776" max="11776" width="3.140625" style="2" customWidth="1"/>
    <col min="11777" max="11777" width="8.5703125" style="2" customWidth="1"/>
    <col min="11778" max="11778" width="7.7109375" style="2" customWidth="1"/>
    <col min="11779" max="11779" width="9.5703125" style="2" bestFit="1" customWidth="1"/>
    <col min="11780" max="11780" width="5.7109375" style="2" customWidth="1"/>
    <col min="11781" max="11781" width="9.5703125" style="2" bestFit="1" customWidth="1"/>
    <col min="11782" max="11782" width="5.7109375" style="2" customWidth="1"/>
    <col min="11783" max="11783" width="9.5703125" style="2" bestFit="1" customWidth="1"/>
    <col min="11784" max="11784" width="5.7109375" style="2" customWidth="1"/>
    <col min="11785" max="11785" width="9.5703125" style="2" bestFit="1" customWidth="1"/>
    <col min="11786" max="11786" width="5.7109375" style="2" customWidth="1"/>
    <col min="11787" max="11787" width="9.140625" style="2" customWidth="1"/>
    <col min="11788" max="11789" width="7" style="2" customWidth="1"/>
    <col min="11790" max="11790" width="11.42578125" style="2"/>
    <col min="11791" max="11791" width="11.28515625" style="2" customWidth="1"/>
    <col min="11792" max="11792" width="7" style="2" customWidth="1"/>
    <col min="11793" max="11793" width="11.42578125" style="2"/>
    <col min="11794" max="11794" width="8.5703125" style="2" customWidth="1"/>
    <col min="11795" max="11795" width="15.7109375" style="2" customWidth="1"/>
    <col min="11796" max="12030" width="11.42578125" style="2"/>
    <col min="12031" max="12031" width="26.7109375" style="2" customWidth="1"/>
    <col min="12032" max="12032" width="3.140625" style="2" customWidth="1"/>
    <col min="12033" max="12033" width="8.5703125" style="2" customWidth="1"/>
    <col min="12034" max="12034" width="7.7109375" style="2" customWidth="1"/>
    <col min="12035" max="12035" width="9.5703125" style="2" bestFit="1" customWidth="1"/>
    <col min="12036" max="12036" width="5.7109375" style="2" customWidth="1"/>
    <col min="12037" max="12037" width="9.5703125" style="2" bestFit="1" customWidth="1"/>
    <col min="12038" max="12038" width="5.7109375" style="2" customWidth="1"/>
    <col min="12039" max="12039" width="9.5703125" style="2" bestFit="1" customWidth="1"/>
    <col min="12040" max="12040" width="5.7109375" style="2" customWidth="1"/>
    <col min="12041" max="12041" width="9.5703125" style="2" bestFit="1" customWidth="1"/>
    <col min="12042" max="12042" width="5.7109375" style="2" customWidth="1"/>
    <col min="12043" max="12043" width="9.140625" style="2" customWidth="1"/>
    <col min="12044" max="12045" width="7" style="2" customWidth="1"/>
    <col min="12046" max="12046" width="11.42578125" style="2"/>
    <col min="12047" max="12047" width="11.28515625" style="2" customWidth="1"/>
    <col min="12048" max="12048" width="7" style="2" customWidth="1"/>
    <col min="12049" max="12049" width="11.42578125" style="2"/>
    <col min="12050" max="12050" width="8.5703125" style="2" customWidth="1"/>
    <col min="12051" max="12051" width="15.7109375" style="2" customWidth="1"/>
    <col min="12052" max="12286" width="11.42578125" style="2"/>
    <col min="12287" max="12287" width="26.7109375" style="2" customWidth="1"/>
    <col min="12288" max="12288" width="3.140625" style="2" customWidth="1"/>
    <col min="12289" max="12289" width="8.5703125" style="2" customWidth="1"/>
    <col min="12290" max="12290" width="7.7109375" style="2" customWidth="1"/>
    <col min="12291" max="12291" width="9.5703125" style="2" bestFit="1" customWidth="1"/>
    <col min="12292" max="12292" width="5.7109375" style="2" customWidth="1"/>
    <col min="12293" max="12293" width="9.5703125" style="2" bestFit="1" customWidth="1"/>
    <col min="12294" max="12294" width="5.7109375" style="2" customWidth="1"/>
    <col min="12295" max="12295" width="9.5703125" style="2" bestFit="1" customWidth="1"/>
    <col min="12296" max="12296" width="5.7109375" style="2" customWidth="1"/>
    <col min="12297" max="12297" width="9.5703125" style="2" bestFit="1" customWidth="1"/>
    <col min="12298" max="12298" width="5.7109375" style="2" customWidth="1"/>
    <col min="12299" max="12299" width="9.140625" style="2" customWidth="1"/>
    <col min="12300" max="12301" width="7" style="2" customWidth="1"/>
    <col min="12302" max="12302" width="11.42578125" style="2"/>
    <col min="12303" max="12303" width="11.28515625" style="2" customWidth="1"/>
    <col min="12304" max="12304" width="7" style="2" customWidth="1"/>
    <col min="12305" max="12305" width="11.42578125" style="2"/>
    <col min="12306" max="12306" width="8.5703125" style="2" customWidth="1"/>
    <col min="12307" max="12307" width="15.7109375" style="2" customWidth="1"/>
    <col min="12308" max="12542" width="11.42578125" style="2"/>
    <col min="12543" max="12543" width="26.7109375" style="2" customWidth="1"/>
    <col min="12544" max="12544" width="3.140625" style="2" customWidth="1"/>
    <col min="12545" max="12545" width="8.5703125" style="2" customWidth="1"/>
    <col min="12546" max="12546" width="7.7109375" style="2" customWidth="1"/>
    <col min="12547" max="12547" width="9.5703125" style="2" bestFit="1" customWidth="1"/>
    <col min="12548" max="12548" width="5.7109375" style="2" customWidth="1"/>
    <col min="12549" max="12549" width="9.5703125" style="2" bestFit="1" customWidth="1"/>
    <col min="12550" max="12550" width="5.7109375" style="2" customWidth="1"/>
    <col min="12551" max="12551" width="9.5703125" style="2" bestFit="1" customWidth="1"/>
    <col min="12552" max="12552" width="5.7109375" style="2" customWidth="1"/>
    <col min="12553" max="12553" width="9.5703125" style="2" bestFit="1" customWidth="1"/>
    <col min="12554" max="12554" width="5.7109375" style="2" customWidth="1"/>
    <col min="12555" max="12555" width="9.140625" style="2" customWidth="1"/>
    <col min="12556" max="12557" width="7" style="2" customWidth="1"/>
    <col min="12558" max="12558" width="11.42578125" style="2"/>
    <col min="12559" max="12559" width="11.28515625" style="2" customWidth="1"/>
    <col min="12560" max="12560" width="7" style="2" customWidth="1"/>
    <col min="12561" max="12561" width="11.42578125" style="2"/>
    <col min="12562" max="12562" width="8.5703125" style="2" customWidth="1"/>
    <col min="12563" max="12563" width="15.7109375" style="2" customWidth="1"/>
    <col min="12564" max="12798" width="11.42578125" style="2"/>
    <col min="12799" max="12799" width="26.7109375" style="2" customWidth="1"/>
    <col min="12800" max="12800" width="3.140625" style="2" customWidth="1"/>
    <col min="12801" max="12801" width="8.5703125" style="2" customWidth="1"/>
    <col min="12802" max="12802" width="7.7109375" style="2" customWidth="1"/>
    <col min="12803" max="12803" width="9.5703125" style="2" bestFit="1" customWidth="1"/>
    <col min="12804" max="12804" width="5.7109375" style="2" customWidth="1"/>
    <col min="12805" max="12805" width="9.5703125" style="2" bestFit="1" customWidth="1"/>
    <col min="12806" max="12806" width="5.7109375" style="2" customWidth="1"/>
    <col min="12807" max="12807" width="9.5703125" style="2" bestFit="1" customWidth="1"/>
    <col min="12808" max="12808" width="5.7109375" style="2" customWidth="1"/>
    <col min="12809" max="12809" width="9.5703125" style="2" bestFit="1" customWidth="1"/>
    <col min="12810" max="12810" width="5.7109375" style="2" customWidth="1"/>
    <col min="12811" max="12811" width="9.140625" style="2" customWidth="1"/>
    <col min="12812" max="12813" width="7" style="2" customWidth="1"/>
    <col min="12814" max="12814" width="11.42578125" style="2"/>
    <col min="12815" max="12815" width="11.28515625" style="2" customWidth="1"/>
    <col min="12816" max="12816" width="7" style="2" customWidth="1"/>
    <col min="12817" max="12817" width="11.42578125" style="2"/>
    <col min="12818" max="12818" width="8.5703125" style="2" customWidth="1"/>
    <col min="12819" max="12819" width="15.7109375" style="2" customWidth="1"/>
    <col min="12820" max="13054" width="11.42578125" style="2"/>
    <col min="13055" max="13055" width="26.7109375" style="2" customWidth="1"/>
    <col min="13056" max="13056" width="3.140625" style="2" customWidth="1"/>
    <col min="13057" max="13057" width="8.5703125" style="2" customWidth="1"/>
    <col min="13058" max="13058" width="7.7109375" style="2" customWidth="1"/>
    <col min="13059" max="13059" width="9.5703125" style="2" bestFit="1" customWidth="1"/>
    <col min="13060" max="13060" width="5.7109375" style="2" customWidth="1"/>
    <col min="13061" max="13061" width="9.5703125" style="2" bestFit="1" customWidth="1"/>
    <col min="13062" max="13062" width="5.7109375" style="2" customWidth="1"/>
    <col min="13063" max="13063" width="9.5703125" style="2" bestFit="1" customWidth="1"/>
    <col min="13064" max="13064" width="5.7109375" style="2" customWidth="1"/>
    <col min="13065" max="13065" width="9.5703125" style="2" bestFit="1" customWidth="1"/>
    <col min="13066" max="13066" width="5.7109375" style="2" customWidth="1"/>
    <col min="13067" max="13067" width="9.140625" style="2" customWidth="1"/>
    <col min="13068" max="13069" width="7" style="2" customWidth="1"/>
    <col min="13070" max="13070" width="11.42578125" style="2"/>
    <col min="13071" max="13071" width="11.28515625" style="2" customWidth="1"/>
    <col min="13072" max="13072" width="7" style="2" customWidth="1"/>
    <col min="13073" max="13073" width="11.42578125" style="2"/>
    <col min="13074" max="13074" width="8.5703125" style="2" customWidth="1"/>
    <col min="13075" max="13075" width="15.7109375" style="2" customWidth="1"/>
    <col min="13076" max="13310" width="11.42578125" style="2"/>
    <col min="13311" max="13311" width="26.7109375" style="2" customWidth="1"/>
    <col min="13312" max="13312" width="3.140625" style="2" customWidth="1"/>
    <col min="13313" max="13313" width="8.5703125" style="2" customWidth="1"/>
    <col min="13314" max="13314" width="7.7109375" style="2" customWidth="1"/>
    <col min="13315" max="13315" width="9.5703125" style="2" bestFit="1" customWidth="1"/>
    <col min="13316" max="13316" width="5.7109375" style="2" customWidth="1"/>
    <col min="13317" max="13317" width="9.5703125" style="2" bestFit="1" customWidth="1"/>
    <col min="13318" max="13318" width="5.7109375" style="2" customWidth="1"/>
    <col min="13319" max="13319" width="9.5703125" style="2" bestFit="1" customWidth="1"/>
    <col min="13320" max="13320" width="5.7109375" style="2" customWidth="1"/>
    <col min="13321" max="13321" width="9.5703125" style="2" bestFit="1" customWidth="1"/>
    <col min="13322" max="13322" width="5.7109375" style="2" customWidth="1"/>
    <col min="13323" max="13323" width="9.140625" style="2" customWidth="1"/>
    <col min="13324" max="13325" width="7" style="2" customWidth="1"/>
    <col min="13326" max="13326" width="11.42578125" style="2"/>
    <col min="13327" max="13327" width="11.28515625" style="2" customWidth="1"/>
    <col min="13328" max="13328" width="7" style="2" customWidth="1"/>
    <col min="13329" max="13329" width="11.42578125" style="2"/>
    <col min="13330" max="13330" width="8.5703125" style="2" customWidth="1"/>
    <col min="13331" max="13331" width="15.7109375" style="2" customWidth="1"/>
    <col min="13332" max="13566" width="11.42578125" style="2"/>
    <col min="13567" max="13567" width="26.7109375" style="2" customWidth="1"/>
    <col min="13568" max="13568" width="3.140625" style="2" customWidth="1"/>
    <col min="13569" max="13569" width="8.5703125" style="2" customWidth="1"/>
    <col min="13570" max="13570" width="7.7109375" style="2" customWidth="1"/>
    <col min="13571" max="13571" width="9.5703125" style="2" bestFit="1" customWidth="1"/>
    <col min="13572" max="13572" width="5.7109375" style="2" customWidth="1"/>
    <col min="13573" max="13573" width="9.5703125" style="2" bestFit="1" customWidth="1"/>
    <col min="13574" max="13574" width="5.7109375" style="2" customWidth="1"/>
    <col min="13575" max="13575" width="9.5703125" style="2" bestFit="1" customWidth="1"/>
    <col min="13576" max="13576" width="5.7109375" style="2" customWidth="1"/>
    <col min="13577" max="13577" width="9.5703125" style="2" bestFit="1" customWidth="1"/>
    <col min="13578" max="13578" width="5.7109375" style="2" customWidth="1"/>
    <col min="13579" max="13579" width="9.140625" style="2" customWidth="1"/>
    <col min="13580" max="13581" width="7" style="2" customWidth="1"/>
    <col min="13582" max="13582" width="11.42578125" style="2"/>
    <col min="13583" max="13583" width="11.28515625" style="2" customWidth="1"/>
    <col min="13584" max="13584" width="7" style="2" customWidth="1"/>
    <col min="13585" max="13585" width="11.42578125" style="2"/>
    <col min="13586" max="13586" width="8.5703125" style="2" customWidth="1"/>
    <col min="13587" max="13587" width="15.7109375" style="2" customWidth="1"/>
    <col min="13588" max="13822" width="11.42578125" style="2"/>
    <col min="13823" max="13823" width="26.7109375" style="2" customWidth="1"/>
    <col min="13824" max="13824" width="3.140625" style="2" customWidth="1"/>
    <col min="13825" max="13825" width="8.5703125" style="2" customWidth="1"/>
    <col min="13826" max="13826" width="7.7109375" style="2" customWidth="1"/>
    <col min="13827" max="13827" width="9.5703125" style="2" bestFit="1" customWidth="1"/>
    <col min="13828" max="13828" width="5.7109375" style="2" customWidth="1"/>
    <col min="13829" max="13829" width="9.5703125" style="2" bestFit="1" customWidth="1"/>
    <col min="13830" max="13830" width="5.7109375" style="2" customWidth="1"/>
    <col min="13831" max="13831" width="9.5703125" style="2" bestFit="1" customWidth="1"/>
    <col min="13832" max="13832" width="5.7109375" style="2" customWidth="1"/>
    <col min="13833" max="13833" width="9.5703125" style="2" bestFit="1" customWidth="1"/>
    <col min="13834" max="13834" width="5.7109375" style="2" customWidth="1"/>
    <col min="13835" max="13835" width="9.140625" style="2" customWidth="1"/>
    <col min="13836" max="13837" width="7" style="2" customWidth="1"/>
    <col min="13838" max="13838" width="11.42578125" style="2"/>
    <col min="13839" max="13839" width="11.28515625" style="2" customWidth="1"/>
    <col min="13840" max="13840" width="7" style="2" customWidth="1"/>
    <col min="13841" max="13841" width="11.42578125" style="2"/>
    <col min="13842" max="13842" width="8.5703125" style="2" customWidth="1"/>
    <col min="13843" max="13843" width="15.7109375" style="2" customWidth="1"/>
    <col min="13844" max="14078" width="11.42578125" style="2"/>
    <col min="14079" max="14079" width="26.7109375" style="2" customWidth="1"/>
    <col min="14080" max="14080" width="3.140625" style="2" customWidth="1"/>
    <col min="14081" max="14081" width="8.5703125" style="2" customWidth="1"/>
    <col min="14082" max="14082" width="7.7109375" style="2" customWidth="1"/>
    <col min="14083" max="14083" width="9.5703125" style="2" bestFit="1" customWidth="1"/>
    <col min="14084" max="14084" width="5.7109375" style="2" customWidth="1"/>
    <col min="14085" max="14085" width="9.5703125" style="2" bestFit="1" customWidth="1"/>
    <col min="14086" max="14086" width="5.7109375" style="2" customWidth="1"/>
    <col min="14087" max="14087" width="9.5703125" style="2" bestFit="1" customWidth="1"/>
    <col min="14088" max="14088" width="5.7109375" style="2" customWidth="1"/>
    <col min="14089" max="14089" width="9.5703125" style="2" bestFit="1" customWidth="1"/>
    <col min="14090" max="14090" width="5.7109375" style="2" customWidth="1"/>
    <col min="14091" max="14091" width="9.140625" style="2" customWidth="1"/>
    <col min="14092" max="14093" width="7" style="2" customWidth="1"/>
    <col min="14094" max="14094" width="11.42578125" style="2"/>
    <col min="14095" max="14095" width="11.28515625" style="2" customWidth="1"/>
    <col min="14096" max="14096" width="7" style="2" customWidth="1"/>
    <col min="14097" max="14097" width="11.42578125" style="2"/>
    <col min="14098" max="14098" width="8.5703125" style="2" customWidth="1"/>
    <col min="14099" max="14099" width="15.7109375" style="2" customWidth="1"/>
    <col min="14100" max="14334" width="11.42578125" style="2"/>
    <col min="14335" max="14335" width="26.7109375" style="2" customWidth="1"/>
    <col min="14336" max="14336" width="3.140625" style="2" customWidth="1"/>
    <col min="14337" max="14337" width="8.5703125" style="2" customWidth="1"/>
    <col min="14338" max="14338" width="7.7109375" style="2" customWidth="1"/>
    <col min="14339" max="14339" width="9.5703125" style="2" bestFit="1" customWidth="1"/>
    <col min="14340" max="14340" width="5.7109375" style="2" customWidth="1"/>
    <col min="14341" max="14341" width="9.5703125" style="2" bestFit="1" customWidth="1"/>
    <col min="14342" max="14342" width="5.7109375" style="2" customWidth="1"/>
    <col min="14343" max="14343" width="9.5703125" style="2" bestFit="1" customWidth="1"/>
    <col min="14344" max="14344" width="5.7109375" style="2" customWidth="1"/>
    <col min="14345" max="14345" width="9.5703125" style="2" bestFit="1" customWidth="1"/>
    <col min="14346" max="14346" width="5.7109375" style="2" customWidth="1"/>
    <col min="14347" max="14347" width="9.140625" style="2" customWidth="1"/>
    <col min="14348" max="14349" width="7" style="2" customWidth="1"/>
    <col min="14350" max="14350" width="11.42578125" style="2"/>
    <col min="14351" max="14351" width="11.28515625" style="2" customWidth="1"/>
    <col min="14352" max="14352" width="7" style="2" customWidth="1"/>
    <col min="14353" max="14353" width="11.42578125" style="2"/>
    <col min="14354" max="14354" width="8.5703125" style="2" customWidth="1"/>
    <col min="14355" max="14355" width="15.7109375" style="2" customWidth="1"/>
    <col min="14356" max="14590" width="11.42578125" style="2"/>
    <col min="14591" max="14591" width="26.7109375" style="2" customWidth="1"/>
    <col min="14592" max="14592" width="3.140625" style="2" customWidth="1"/>
    <col min="14593" max="14593" width="8.5703125" style="2" customWidth="1"/>
    <col min="14594" max="14594" width="7.7109375" style="2" customWidth="1"/>
    <col min="14595" max="14595" width="9.5703125" style="2" bestFit="1" customWidth="1"/>
    <col min="14596" max="14596" width="5.7109375" style="2" customWidth="1"/>
    <col min="14597" max="14597" width="9.5703125" style="2" bestFit="1" customWidth="1"/>
    <col min="14598" max="14598" width="5.7109375" style="2" customWidth="1"/>
    <col min="14599" max="14599" width="9.5703125" style="2" bestFit="1" customWidth="1"/>
    <col min="14600" max="14600" width="5.7109375" style="2" customWidth="1"/>
    <col min="14601" max="14601" width="9.5703125" style="2" bestFit="1" customWidth="1"/>
    <col min="14602" max="14602" width="5.7109375" style="2" customWidth="1"/>
    <col min="14603" max="14603" width="9.140625" style="2" customWidth="1"/>
    <col min="14604" max="14605" width="7" style="2" customWidth="1"/>
    <col min="14606" max="14606" width="11.42578125" style="2"/>
    <col min="14607" max="14607" width="11.28515625" style="2" customWidth="1"/>
    <col min="14608" max="14608" width="7" style="2" customWidth="1"/>
    <col min="14609" max="14609" width="11.42578125" style="2"/>
    <col min="14610" max="14610" width="8.5703125" style="2" customWidth="1"/>
    <col min="14611" max="14611" width="15.7109375" style="2" customWidth="1"/>
    <col min="14612" max="14846" width="11.42578125" style="2"/>
    <col min="14847" max="14847" width="26.7109375" style="2" customWidth="1"/>
    <col min="14848" max="14848" width="3.140625" style="2" customWidth="1"/>
    <col min="14849" max="14849" width="8.5703125" style="2" customWidth="1"/>
    <col min="14850" max="14850" width="7.7109375" style="2" customWidth="1"/>
    <col min="14851" max="14851" width="9.5703125" style="2" bestFit="1" customWidth="1"/>
    <col min="14852" max="14852" width="5.7109375" style="2" customWidth="1"/>
    <col min="14853" max="14853" width="9.5703125" style="2" bestFit="1" customWidth="1"/>
    <col min="14854" max="14854" width="5.7109375" style="2" customWidth="1"/>
    <col min="14855" max="14855" width="9.5703125" style="2" bestFit="1" customWidth="1"/>
    <col min="14856" max="14856" width="5.7109375" style="2" customWidth="1"/>
    <col min="14857" max="14857" width="9.5703125" style="2" bestFit="1" customWidth="1"/>
    <col min="14858" max="14858" width="5.7109375" style="2" customWidth="1"/>
    <col min="14859" max="14859" width="9.140625" style="2" customWidth="1"/>
    <col min="14860" max="14861" width="7" style="2" customWidth="1"/>
    <col min="14862" max="14862" width="11.42578125" style="2"/>
    <col min="14863" max="14863" width="11.28515625" style="2" customWidth="1"/>
    <col min="14864" max="14864" width="7" style="2" customWidth="1"/>
    <col min="14865" max="14865" width="11.42578125" style="2"/>
    <col min="14866" max="14866" width="8.5703125" style="2" customWidth="1"/>
    <col min="14867" max="14867" width="15.7109375" style="2" customWidth="1"/>
    <col min="14868" max="15102" width="11.42578125" style="2"/>
    <col min="15103" max="15103" width="26.7109375" style="2" customWidth="1"/>
    <col min="15104" max="15104" width="3.140625" style="2" customWidth="1"/>
    <col min="15105" max="15105" width="8.5703125" style="2" customWidth="1"/>
    <col min="15106" max="15106" width="7.7109375" style="2" customWidth="1"/>
    <col min="15107" max="15107" width="9.5703125" style="2" bestFit="1" customWidth="1"/>
    <col min="15108" max="15108" width="5.7109375" style="2" customWidth="1"/>
    <col min="15109" max="15109" width="9.5703125" style="2" bestFit="1" customWidth="1"/>
    <col min="15110" max="15110" width="5.7109375" style="2" customWidth="1"/>
    <col min="15111" max="15111" width="9.5703125" style="2" bestFit="1" customWidth="1"/>
    <col min="15112" max="15112" width="5.7109375" style="2" customWidth="1"/>
    <col min="15113" max="15113" width="9.5703125" style="2" bestFit="1" customWidth="1"/>
    <col min="15114" max="15114" width="5.7109375" style="2" customWidth="1"/>
    <col min="15115" max="15115" width="9.140625" style="2" customWidth="1"/>
    <col min="15116" max="15117" width="7" style="2" customWidth="1"/>
    <col min="15118" max="15118" width="11.42578125" style="2"/>
    <col min="15119" max="15119" width="11.28515625" style="2" customWidth="1"/>
    <col min="15120" max="15120" width="7" style="2" customWidth="1"/>
    <col min="15121" max="15121" width="11.42578125" style="2"/>
    <col min="15122" max="15122" width="8.5703125" style="2" customWidth="1"/>
    <col min="15123" max="15123" width="15.7109375" style="2" customWidth="1"/>
    <col min="15124" max="15358" width="11.42578125" style="2"/>
    <col min="15359" max="15359" width="26.7109375" style="2" customWidth="1"/>
    <col min="15360" max="15360" width="3.140625" style="2" customWidth="1"/>
    <col min="15361" max="15361" width="8.5703125" style="2" customWidth="1"/>
    <col min="15362" max="15362" width="7.7109375" style="2" customWidth="1"/>
    <col min="15363" max="15363" width="9.5703125" style="2" bestFit="1" customWidth="1"/>
    <col min="15364" max="15364" width="5.7109375" style="2" customWidth="1"/>
    <col min="15365" max="15365" width="9.5703125" style="2" bestFit="1" customWidth="1"/>
    <col min="15366" max="15366" width="5.7109375" style="2" customWidth="1"/>
    <col min="15367" max="15367" width="9.5703125" style="2" bestFit="1" customWidth="1"/>
    <col min="15368" max="15368" width="5.7109375" style="2" customWidth="1"/>
    <col min="15369" max="15369" width="9.5703125" style="2" bestFit="1" customWidth="1"/>
    <col min="15370" max="15370" width="5.7109375" style="2" customWidth="1"/>
    <col min="15371" max="15371" width="9.140625" style="2" customWidth="1"/>
    <col min="15372" max="15373" width="7" style="2" customWidth="1"/>
    <col min="15374" max="15374" width="11.42578125" style="2"/>
    <col min="15375" max="15375" width="11.28515625" style="2" customWidth="1"/>
    <col min="15376" max="15376" width="7" style="2" customWidth="1"/>
    <col min="15377" max="15377" width="11.42578125" style="2"/>
    <col min="15378" max="15378" width="8.5703125" style="2" customWidth="1"/>
    <col min="15379" max="15379" width="15.7109375" style="2" customWidth="1"/>
    <col min="15380" max="15614" width="11.42578125" style="2"/>
    <col min="15615" max="15615" width="26.7109375" style="2" customWidth="1"/>
    <col min="15616" max="15616" width="3.140625" style="2" customWidth="1"/>
    <col min="15617" max="15617" width="8.5703125" style="2" customWidth="1"/>
    <col min="15618" max="15618" width="7.7109375" style="2" customWidth="1"/>
    <col min="15619" max="15619" width="9.5703125" style="2" bestFit="1" customWidth="1"/>
    <col min="15620" max="15620" width="5.7109375" style="2" customWidth="1"/>
    <col min="15621" max="15621" width="9.5703125" style="2" bestFit="1" customWidth="1"/>
    <col min="15622" max="15622" width="5.7109375" style="2" customWidth="1"/>
    <col min="15623" max="15623" width="9.5703125" style="2" bestFit="1" customWidth="1"/>
    <col min="15624" max="15624" width="5.7109375" style="2" customWidth="1"/>
    <col min="15625" max="15625" width="9.5703125" style="2" bestFit="1" customWidth="1"/>
    <col min="15626" max="15626" width="5.7109375" style="2" customWidth="1"/>
    <col min="15627" max="15627" width="9.140625" style="2" customWidth="1"/>
    <col min="15628" max="15629" width="7" style="2" customWidth="1"/>
    <col min="15630" max="15630" width="11.42578125" style="2"/>
    <col min="15631" max="15631" width="11.28515625" style="2" customWidth="1"/>
    <col min="15632" max="15632" width="7" style="2" customWidth="1"/>
    <col min="15633" max="15633" width="11.42578125" style="2"/>
    <col min="15634" max="15634" width="8.5703125" style="2" customWidth="1"/>
    <col min="15635" max="15635" width="15.7109375" style="2" customWidth="1"/>
    <col min="15636" max="15870" width="11.42578125" style="2"/>
    <col min="15871" max="15871" width="26.7109375" style="2" customWidth="1"/>
    <col min="15872" max="15872" width="3.140625" style="2" customWidth="1"/>
    <col min="15873" max="15873" width="8.5703125" style="2" customWidth="1"/>
    <col min="15874" max="15874" width="7.7109375" style="2" customWidth="1"/>
    <col min="15875" max="15875" width="9.5703125" style="2" bestFit="1" customWidth="1"/>
    <col min="15876" max="15876" width="5.7109375" style="2" customWidth="1"/>
    <col min="15877" max="15877" width="9.5703125" style="2" bestFit="1" customWidth="1"/>
    <col min="15878" max="15878" width="5.7109375" style="2" customWidth="1"/>
    <col min="15879" max="15879" width="9.5703125" style="2" bestFit="1" customWidth="1"/>
    <col min="15880" max="15880" width="5.7109375" style="2" customWidth="1"/>
    <col min="15881" max="15881" width="9.5703125" style="2" bestFit="1" customWidth="1"/>
    <col min="15882" max="15882" width="5.7109375" style="2" customWidth="1"/>
    <col min="15883" max="15883" width="9.140625" style="2" customWidth="1"/>
    <col min="15884" max="15885" width="7" style="2" customWidth="1"/>
    <col min="15886" max="15886" width="11.42578125" style="2"/>
    <col min="15887" max="15887" width="11.28515625" style="2" customWidth="1"/>
    <col min="15888" max="15888" width="7" style="2" customWidth="1"/>
    <col min="15889" max="15889" width="11.42578125" style="2"/>
    <col min="15890" max="15890" width="8.5703125" style="2" customWidth="1"/>
    <col min="15891" max="15891" width="15.7109375" style="2" customWidth="1"/>
    <col min="15892" max="16126" width="11.42578125" style="2"/>
    <col min="16127" max="16127" width="26.7109375" style="2" customWidth="1"/>
    <col min="16128" max="16128" width="3.140625" style="2" customWidth="1"/>
    <col min="16129" max="16129" width="8.5703125" style="2" customWidth="1"/>
    <col min="16130" max="16130" width="7.7109375" style="2" customWidth="1"/>
    <col min="16131" max="16131" width="9.5703125" style="2" bestFit="1" customWidth="1"/>
    <col min="16132" max="16132" width="5.7109375" style="2" customWidth="1"/>
    <col min="16133" max="16133" width="9.5703125" style="2" bestFit="1" customWidth="1"/>
    <col min="16134" max="16134" width="5.7109375" style="2" customWidth="1"/>
    <col min="16135" max="16135" width="9.5703125" style="2" bestFit="1" customWidth="1"/>
    <col min="16136" max="16136" width="5.7109375" style="2" customWidth="1"/>
    <col min="16137" max="16137" width="9.5703125" style="2" bestFit="1" customWidth="1"/>
    <col min="16138" max="16138" width="5.7109375" style="2" customWidth="1"/>
    <col min="16139" max="16139" width="9.140625" style="2" customWidth="1"/>
    <col min="16140" max="16141" width="7" style="2" customWidth="1"/>
    <col min="16142" max="16142" width="11.42578125" style="2"/>
    <col min="16143" max="16143" width="11.28515625" style="2" customWidth="1"/>
    <col min="16144" max="16144" width="7" style="2" customWidth="1"/>
    <col min="16145" max="16145" width="11.42578125" style="2"/>
    <col min="16146" max="16146" width="8.5703125" style="2" customWidth="1"/>
    <col min="16147" max="16147" width="15.7109375" style="2" customWidth="1"/>
    <col min="16148" max="16384" width="11.42578125" style="2"/>
  </cols>
  <sheetData>
    <row r="1" spans="1:21" ht="18">
      <c r="C1" s="250" t="s">
        <v>0</v>
      </c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324">
        <v>2018</v>
      </c>
      <c r="Q1" s="324"/>
    </row>
    <row r="2" spans="1:21" ht="15" customHeight="1">
      <c r="A2" s="155" t="s">
        <v>48</v>
      </c>
      <c r="B2" s="3"/>
      <c r="C2" s="3"/>
      <c r="D2" s="260" t="s">
        <v>46</v>
      </c>
      <c r="E2" s="260"/>
      <c r="F2" s="260" t="s">
        <v>46</v>
      </c>
      <c r="G2" s="260"/>
      <c r="H2" s="260" t="s">
        <v>46</v>
      </c>
      <c r="I2" s="260"/>
      <c r="J2" s="260" t="s">
        <v>46</v>
      </c>
      <c r="K2" s="260"/>
      <c r="L2" s="260" t="s">
        <v>46</v>
      </c>
      <c r="M2" s="260"/>
      <c r="N2" s="260" t="s">
        <v>46</v>
      </c>
      <c r="O2" s="260"/>
      <c r="P2" s="325"/>
      <c r="Q2" s="325"/>
      <c r="R2" s="4"/>
    </row>
    <row r="3" spans="1:21" ht="12.75" customHeight="1">
      <c r="A3" s="156"/>
      <c r="B3" s="157"/>
      <c r="C3" s="157"/>
      <c r="D3" s="328" t="s">
        <v>75</v>
      </c>
      <c r="E3" s="329"/>
      <c r="F3" s="328" t="s">
        <v>64</v>
      </c>
      <c r="G3" s="329"/>
      <c r="H3" s="328" t="s">
        <v>65</v>
      </c>
      <c r="I3" s="329"/>
      <c r="J3" s="328" t="s">
        <v>66</v>
      </c>
      <c r="K3" s="329"/>
      <c r="L3" s="328" t="s">
        <v>76</v>
      </c>
      <c r="M3" s="329"/>
      <c r="N3" s="330" t="s">
        <v>83</v>
      </c>
      <c r="O3" s="331"/>
      <c r="P3" s="326"/>
      <c r="Q3" s="327"/>
      <c r="R3" s="7"/>
    </row>
    <row r="4" spans="1:21" ht="18">
      <c r="A4" s="8"/>
      <c r="B4" s="5"/>
      <c r="C4" s="6"/>
      <c r="D4" s="144" t="s">
        <v>1</v>
      </c>
      <c r="E4" s="144" t="s">
        <v>2</v>
      </c>
      <c r="F4" s="9" t="s">
        <v>3</v>
      </c>
      <c r="G4" s="144" t="s">
        <v>2</v>
      </c>
      <c r="H4" s="9" t="s">
        <v>1</v>
      </c>
      <c r="I4" s="144" t="s">
        <v>2</v>
      </c>
      <c r="J4" s="9" t="s">
        <v>1</v>
      </c>
      <c r="K4" s="144" t="s">
        <v>2</v>
      </c>
      <c r="L4" s="9" t="s">
        <v>1</v>
      </c>
      <c r="M4" s="144" t="s">
        <v>2</v>
      </c>
      <c r="N4" s="9" t="s">
        <v>1</v>
      </c>
      <c r="O4" s="144" t="s">
        <v>2</v>
      </c>
      <c r="P4" s="10" t="s">
        <v>1</v>
      </c>
      <c r="Q4" s="10" t="s">
        <v>4</v>
      </c>
      <c r="R4" s="7"/>
    </row>
    <row r="5" spans="1:21">
      <c r="A5" s="11" t="s">
        <v>5</v>
      </c>
      <c r="B5" s="12" t="s">
        <v>6</v>
      </c>
      <c r="C5" s="13">
        <v>50</v>
      </c>
      <c r="D5" s="14">
        <v>49</v>
      </c>
      <c r="E5" s="128">
        <f>SUM(C5*D5)</f>
        <v>2450</v>
      </c>
      <c r="F5" s="14">
        <v>51</v>
      </c>
      <c r="G5" s="128">
        <f>SUM(F5*C5)</f>
        <v>2550</v>
      </c>
      <c r="H5" s="14">
        <v>94</v>
      </c>
      <c r="I5" s="128">
        <f>SUM(H5)*C5</f>
        <v>4700</v>
      </c>
      <c r="J5" s="14">
        <v>79</v>
      </c>
      <c r="K5" s="128">
        <f>SUM(J5)*C5</f>
        <v>3950</v>
      </c>
      <c r="L5" s="14">
        <v>270</v>
      </c>
      <c r="M5" s="128">
        <f>SUM(L5)*C5</f>
        <v>13500</v>
      </c>
      <c r="N5" s="14">
        <v>41</v>
      </c>
      <c r="O5" s="147">
        <f>SUM(N5)*C5</f>
        <v>2050</v>
      </c>
      <c r="P5" s="15">
        <f t="shared" ref="P5:Q20" si="0">SUM(D5+F5+H5+J5+L5+N5)</f>
        <v>584</v>
      </c>
      <c r="Q5" s="137">
        <f t="shared" si="0"/>
        <v>29200</v>
      </c>
      <c r="R5" s="7"/>
    </row>
    <row r="6" spans="1:21">
      <c r="A6" s="11" t="s">
        <v>7</v>
      </c>
      <c r="B6" s="12" t="s">
        <v>6</v>
      </c>
      <c r="C6" s="13">
        <v>25</v>
      </c>
      <c r="D6" s="16">
        <v>54</v>
      </c>
      <c r="E6" s="128">
        <f t="shared" ref="E6:E15" si="1">SUM(C6*D6)</f>
        <v>1350</v>
      </c>
      <c r="F6" s="16">
        <v>136</v>
      </c>
      <c r="G6" s="128">
        <f t="shared" ref="G6:G15" si="2">SUM(F6*C6)</f>
        <v>3400</v>
      </c>
      <c r="H6" s="16">
        <v>151</v>
      </c>
      <c r="I6" s="128">
        <f t="shared" ref="I6:I15" si="3">SUM(H6)*C6</f>
        <v>3775</v>
      </c>
      <c r="J6" s="16">
        <v>242</v>
      </c>
      <c r="K6" s="128">
        <f t="shared" ref="K6:K15" si="4">SUM(J6)*C6</f>
        <v>6050</v>
      </c>
      <c r="L6" s="16">
        <v>948</v>
      </c>
      <c r="M6" s="128">
        <f t="shared" ref="M6:M15" si="5">SUM(L6)*C6</f>
        <v>23700</v>
      </c>
      <c r="N6" s="16">
        <v>48</v>
      </c>
      <c r="O6" s="147">
        <f t="shared" ref="O6:O13" si="6">SUM(N6)*C6</f>
        <v>1200</v>
      </c>
      <c r="P6" s="18">
        <f t="shared" si="0"/>
        <v>1579</v>
      </c>
      <c r="Q6" s="137">
        <f t="shared" si="0"/>
        <v>39475</v>
      </c>
      <c r="R6" s="7"/>
    </row>
    <row r="7" spans="1:21">
      <c r="A7" s="11" t="s">
        <v>8</v>
      </c>
      <c r="B7" s="12"/>
      <c r="C7" s="13"/>
      <c r="D7" s="16">
        <v>450</v>
      </c>
      <c r="E7" s="128"/>
      <c r="F7" s="16">
        <v>709</v>
      </c>
      <c r="G7" s="128"/>
      <c r="H7" s="16">
        <v>771</v>
      </c>
      <c r="I7" s="128"/>
      <c r="J7" s="16">
        <v>196</v>
      </c>
      <c r="K7" s="128"/>
      <c r="L7" s="16"/>
      <c r="M7" s="128"/>
      <c r="N7" s="16"/>
      <c r="O7" s="147"/>
      <c r="P7" s="18">
        <f>SUM(D7+F7+H7+J7+L7+N7)</f>
        <v>2126</v>
      </c>
      <c r="Q7" s="137">
        <f>SUM(E7+G7+I7+K7+M7+O7)</f>
        <v>0</v>
      </c>
      <c r="R7" s="7"/>
    </row>
    <row r="8" spans="1:21">
      <c r="A8" s="11" t="s">
        <v>9</v>
      </c>
      <c r="B8" s="12" t="s">
        <v>6</v>
      </c>
      <c r="C8" s="13">
        <v>30</v>
      </c>
      <c r="D8" s="16">
        <v>2</v>
      </c>
      <c r="E8" s="128">
        <f t="shared" si="1"/>
        <v>60</v>
      </c>
      <c r="F8" s="16"/>
      <c r="G8" s="128">
        <f t="shared" si="2"/>
        <v>0</v>
      </c>
      <c r="H8" s="16"/>
      <c r="I8" s="128">
        <f t="shared" si="3"/>
        <v>0</v>
      </c>
      <c r="J8" s="16"/>
      <c r="K8" s="128">
        <f t="shared" si="4"/>
        <v>0</v>
      </c>
      <c r="L8" s="16">
        <v>2</v>
      </c>
      <c r="M8" s="128">
        <f t="shared" si="5"/>
        <v>60</v>
      </c>
      <c r="N8" s="16"/>
      <c r="O8" s="147">
        <f t="shared" si="6"/>
        <v>0</v>
      </c>
      <c r="P8" s="19">
        <f t="shared" si="0"/>
        <v>4</v>
      </c>
      <c r="Q8" s="138">
        <f t="shared" si="0"/>
        <v>120</v>
      </c>
      <c r="R8" s="7"/>
    </row>
    <row r="9" spans="1:21">
      <c r="A9" s="11" t="s">
        <v>9</v>
      </c>
      <c r="B9" s="12" t="s">
        <v>6</v>
      </c>
      <c r="C9" s="13">
        <v>15</v>
      </c>
      <c r="D9" s="16">
        <v>0</v>
      </c>
      <c r="E9" s="128">
        <f t="shared" si="1"/>
        <v>0</v>
      </c>
      <c r="F9" s="16">
        <v>2</v>
      </c>
      <c r="G9" s="128">
        <f t="shared" si="2"/>
        <v>30</v>
      </c>
      <c r="H9" s="16"/>
      <c r="I9" s="128">
        <f t="shared" si="3"/>
        <v>0</v>
      </c>
      <c r="J9" s="16">
        <v>58</v>
      </c>
      <c r="K9" s="128">
        <f t="shared" si="4"/>
        <v>870</v>
      </c>
      <c r="L9" s="16">
        <v>3</v>
      </c>
      <c r="M9" s="128">
        <f t="shared" si="5"/>
        <v>45</v>
      </c>
      <c r="N9" s="16"/>
      <c r="O9" s="147">
        <f t="shared" si="6"/>
        <v>0</v>
      </c>
      <c r="P9" s="19">
        <f>SUM(D9+F9+H9+J9+L9+N9)</f>
        <v>63</v>
      </c>
      <c r="Q9" s="138">
        <f>SUM(E9+G9+I9+K9+M9+O9)</f>
        <v>945</v>
      </c>
      <c r="R9" s="7"/>
    </row>
    <row r="10" spans="1:21" s="227" customFormat="1">
      <c r="A10" s="218" t="s">
        <v>10</v>
      </c>
      <c r="B10" s="219" t="s">
        <v>6</v>
      </c>
      <c r="C10" s="220">
        <v>20</v>
      </c>
      <c r="D10" s="221">
        <v>7</v>
      </c>
      <c r="E10" s="222">
        <f t="shared" si="1"/>
        <v>140</v>
      </c>
      <c r="F10" s="221">
        <v>3</v>
      </c>
      <c r="G10" s="222">
        <f t="shared" si="2"/>
        <v>60</v>
      </c>
      <c r="H10" s="221">
        <v>17</v>
      </c>
      <c r="I10" s="222">
        <f t="shared" si="3"/>
        <v>340</v>
      </c>
      <c r="J10" s="221">
        <v>18</v>
      </c>
      <c r="K10" s="222">
        <f t="shared" si="4"/>
        <v>360</v>
      </c>
      <c r="L10" s="221">
        <v>17</v>
      </c>
      <c r="M10" s="222">
        <f t="shared" si="5"/>
        <v>340</v>
      </c>
      <c r="N10" s="221">
        <v>7</v>
      </c>
      <c r="O10" s="223">
        <f t="shared" si="6"/>
        <v>140</v>
      </c>
      <c r="P10" s="224">
        <f t="shared" si="0"/>
        <v>69</v>
      </c>
      <c r="Q10" s="225">
        <f t="shared" si="0"/>
        <v>1380</v>
      </c>
      <c r="R10" s="226"/>
    </row>
    <row r="11" spans="1:21" s="227" customFormat="1">
      <c r="A11" s="218" t="s">
        <v>10</v>
      </c>
      <c r="B11" s="219" t="s">
        <v>6</v>
      </c>
      <c r="C11" s="228">
        <v>10</v>
      </c>
      <c r="D11" s="221">
        <v>16</v>
      </c>
      <c r="E11" s="222">
        <f t="shared" si="1"/>
        <v>160</v>
      </c>
      <c r="F11" s="221">
        <v>43</v>
      </c>
      <c r="G11" s="222">
        <f t="shared" si="2"/>
        <v>430</v>
      </c>
      <c r="H11" s="221">
        <v>20</v>
      </c>
      <c r="I11" s="222">
        <f t="shared" si="3"/>
        <v>200</v>
      </c>
      <c r="J11" s="221">
        <v>6</v>
      </c>
      <c r="K11" s="222">
        <f t="shared" si="4"/>
        <v>60</v>
      </c>
      <c r="L11" s="221">
        <v>30</v>
      </c>
      <c r="M11" s="222">
        <f t="shared" si="5"/>
        <v>300</v>
      </c>
      <c r="N11" s="221">
        <v>9</v>
      </c>
      <c r="O11" s="223">
        <f t="shared" si="6"/>
        <v>90</v>
      </c>
      <c r="P11" s="224">
        <f t="shared" si="0"/>
        <v>124</v>
      </c>
      <c r="Q11" s="225">
        <f t="shared" si="0"/>
        <v>1240</v>
      </c>
      <c r="R11" s="226"/>
    </row>
    <row r="12" spans="1:21">
      <c r="A12" s="11" t="s">
        <v>11</v>
      </c>
      <c r="B12" s="12" t="s">
        <v>6</v>
      </c>
      <c r="C12" s="13">
        <v>20</v>
      </c>
      <c r="D12" s="16">
        <v>38</v>
      </c>
      <c r="E12" s="128">
        <f t="shared" si="1"/>
        <v>760</v>
      </c>
      <c r="F12" s="16">
        <v>83</v>
      </c>
      <c r="G12" s="128">
        <f t="shared" si="2"/>
        <v>1660</v>
      </c>
      <c r="H12" s="16">
        <v>149</v>
      </c>
      <c r="I12" s="128">
        <f t="shared" si="3"/>
        <v>2980</v>
      </c>
      <c r="J12" s="16">
        <v>84</v>
      </c>
      <c r="K12" s="128">
        <f t="shared" si="4"/>
        <v>1680</v>
      </c>
      <c r="L12" s="16">
        <v>315</v>
      </c>
      <c r="M12" s="128">
        <f t="shared" si="5"/>
        <v>6300</v>
      </c>
      <c r="N12" s="16">
        <v>32</v>
      </c>
      <c r="O12" s="147">
        <f t="shared" si="6"/>
        <v>640</v>
      </c>
      <c r="P12" s="19">
        <f t="shared" si="0"/>
        <v>701</v>
      </c>
      <c r="Q12" s="138">
        <f t="shared" si="0"/>
        <v>14020</v>
      </c>
      <c r="R12" s="7"/>
    </row>
    <row r="13" spans="1:21">
      <c r="A13" s="11" t="s">
        <v>11</v>
      </c>
      <c r="B13" s="12" t="s">
        <v>6</v>
      </c>
      <c r="C13" s="20">
        <v>10</v>
      </c>
      <c r="D13" s="16">
        <v>294</v>
      </c>
      <c r="E13" s="128">
        <f t="shared" si="1"/>
        <v>2940</v>
      </c>
      <c r="F13" s="16">
        <v>250</v>
      </c>
      <c r="G13" s="128">
        <f t="shared" si="2"/>
        <v>2500</v>
      </c>
      <c r="H13" s="16">
        <v>147</v>
      </c>
      <c r="I13" s="128">
        <f t="shared" si="3"/>
        <v>1470</v>
      </c>
      <c r="J13" s="16">
        <v>215</v>
      </c>
      <c r="K13" s="128">
        <f t="shared" si="4"/>
        <v>2150</v>
      </c>
      <c r="L13" s="16">
        <v>541</v>
      </c>
      <c r="M13" s="128">
        <f t="shared" si="5"/>
        <v>5410</v>
      </c>
      <c r="N13" s="16">
        <v>121</v>
      </c>
      <c r="O13" s="147">
        <f t="shared" si="6"/>
        <v>1210</v>
      </c>
      <c r="P13" s="19">
        <f t="shared" si="0"/>
        <v>1568</v>
      </c>
      <c r="Q13" s="138">
        <f t="shared" si="0"/>
        <v>15680</v>
      </c>
      <c r="R13" s="7"/>
    </row>
    <row r="14" spans="1:21">
      <c r="A14" s="11" t="s">
        <v>12</v>
      </c>
      <c r="B14" s="12" t="s">
        <v>6</v>
      </c>
      <c r="C14" s="13">
        <v>125</v>
      </c>
      <c r="D14" s="16"/>
      <c r="E14" s="128"/>
      <c r="F14" s="16"/>
      <c r="G14" s="129"/>
      <c r="H14" s="16"/>
      <c r="I14" s="129"/>
      <c r="J14" s="16"/>
      <c r="K14" s="129"/>
      <c r="L14" s="16"/>
      <c r="M14" s="129"/>
      <c r="N14" s="16"/>
      <c r="O14" s="135"/>
      <c r="P14" s="19">
        <f t="shared" si="0"/>
        <v>0</v>
      </c>
      <c r="Q14" s="138">
        <f t="shared" si="0"/>
        <v>0</v>
      </c>
      <c r="R14" s="7"/>
    </row>
    <row r="15" spans="1:21">
      <c r="A15" s="11" t="s">
        <v>13</v>
      </c>
      <c r="B15" s="21" t="s">
        <v>6</v>
      </c>
      <c r="C15" s="22">
        <v>0</v>
      </c>
      <c r="D15" s="23">
        <v>545</v>
      </c>
      <c r="E15" s="129">
        <f t="shared" si="1"/>
        <v>0</v>
      </c>
      <c r="F15" s="23">
        <v>1383</v>
      </c>
      <c r="G15" s="133">
        <f t="shared" si="2"/>
        <v>0</v>
      </c>
      <c r="H15" s="23">
        <v>1</v>
      </c>
      <c r="I15" s="133">
        <f t="shared" si="3"/>
        <v>0</v>
      </c>
      <c r="J15" s="23">
        <v>16</v>
      </c>
      <c r="K15" s="133">
        <f t="shared" si="4"/>
        <v>0</v>
      </c>
      <c r="L15" s="23">
        <v>21</v>
      </c>
      <c r="M15" s="133">
        <f t="shared" si="5"/>
        <v>0</v>
      </c>
      <c r="N15" s="23">
        <v>4</v>
      </c>
      <c r="O15" s="135"/>
      <c r="P15" s="24">
        <f>SUM(D15+F15+H15+J15+L15+N15)</f>
        <v>1970</v>
      </c>
      <c r="Q15" s="138">
        <f t="shared" si="0"/>
        <v>0</v>
      </c>
      <c r="R15" s="7"/>
    </row>
    <row r="16" spans="1:21">
      <c r="A16" s="11" t="s">
        <v>14</v>
      </c>
      <c r="B16" s="29"/>
      <c r="C16" s="29"/>
      <c r="D16" s="23">
        <v>538</v>
      </c>
      <c r="E16" s="130"/>
      <c r="F16" s="26">
        <v>592</v>
      </c>
      <c r="G16" s="134"/>
      <c r="H16" s="27">
        <v>667</v>
      </c>
      <c r="I16" s="134"/>
      <c r="J16" s="27">
        <v>576</v>
      </c>
      <c r="K16" s="134"/>
      <c r="L16" s="27"/>
      <c r="M16" s="134"/>
      <c r="N16" s="23"/>
      <c r="O16" s="136"/>
      <c r="P16" s="24">
        <f>SUM(D16+F16+H16+J16+L16+N16)</f>
        <v>2373</v>
      </c>
      <c r="Q16" s="139">
        <f t="shared" si="0"/>
        <v>0</v>
      </c>
      <c r="R16" s="7"/>
      <c r="T16" s="2">
        <f>SUM(P5:P7)</f>
        <v>4289</v>
      </c>
      <c r="U16" s="2">
        <f>SUM(D5:D7)</f>
        <v>553</v>
      </c>
    </row>
    <row r="17" spans="1:21">
      <c r="A17" s="124" t="s">
        <v>43</v>
      </c>
      <c r="B17" s="125"/>
      <c r="C17" s="125"/>
      <c r="D17" s="126">
        <f>SUM(D5:D16)</f>
        <v>1993</v>
      </c>
      <c r="E17" s="131">
        <f t="shared" ref="E17:O17" si="7">SUM(E5:E16)</f>
        <v>7860</v>
      </c>
      <c r="F17" s="126">
        <f t="shared" si="7"/>
        <v>3252</v>
      </c>
      <c r="G17" s="131">
        <f t="shared" si="7"/>
        <v>10630</v>
      </c>
      <c r="H17" s="126">
        <f t="shared" si="7"/>
        <v>2017</v>
      </c>
      <c r="I17" s="131">
        <f t="shared" si="7"/>
        <v>13465</v>
      </c>
      <c r="J17" s="126">
        <f t="shared" si="7"/>
        <v>1490</v>
      </c>
      <c r="K17" s="131">
        <f t="shared" si="7"/>
        <v>15120</v>
      </c>
      <c r="L17" s="126">
        <f t="shared" si="7"/>
        <v>2147</v>
      </c>
      <c r="M17" s="131">
        <f t="shared" si="7"/>
        <v>49655</v>
      </c>
      <c r="N17" s="126">
        <f t="shared" si="7"/>
        <v>262</v>
      </c>
      <c r="O17" s="131">
        <f t="shared" si="7"/>
        <v>5330</v>
      </c>
      <c r="P17" s="126">
        <f>SUM(P5:P16)</f>
        <v>11161</v>
      </c>
      <c r="Q17" s="131">
        <f t="shared" ref="Q17" si="8">SUM(Q5:Q16)</f>
        <v>102060</v>
      </c>
      <c r="R17" s="7"/>
      <c r="T17" s="2">
        <f>SUM(P15:P16)</f>
        <v>4343</v>
      </c>
      <c r="U17" s="2">
        <f>SUM(D15:D16)</f>
        <v>1083</v>
      </c>
    </row>
    <row r="18" spans="1:21">
      <c r="A18" s="28" t="s">
        <v>15</v>
      </c>
      <c r="B18" s="29"/>
      <c r="C18" s="29"/>
      <c r="D18" s="23"/>
      <c r="E18" s="129"/>
      <c r="F18" s="148"/>
      <c r="G18" s="134"/>
      <c r="H18" s="27"/>
      <c r="I18" s="134"/>
      <c r="J18" s="27"/>
      <c r="K18" s="141"/>
      <c r="L18" s="27">
        <v>30</v>
      </c>
      <c r="M18" s="141">
        <v>12040</v>
      </c>
      <c r="N18" s="23"/>
      <c r="O18" s="136"/>
      <c r="P18" s="158">
        <f>SUM(N18+L18+J18+H18+F18+D18)</f>
        <v>30</v>
      </c>
      <c r="Q18" s="138">
        <f t="shared" si="0"/>
        <v>12040</v>
      </c>
      <c r="R18" s="7"/>
      <c r="T18" s="2">
        <f>SUM(T16:T17)</f>
        <v>8632</v>
      </c>
      <c r="U18" s="2">
        <f>SUM(U16:U17)</f>
        <v>1636</v>
      </c>
    </row>
    <row r="19" spans="1:21">
      <c r="A19" s="28" t="s">
        <v>49</v>
      </c>
      <c r="B19" s="29"/>
      <c r="C19" s="29"/>
      <c r="D19" s="23">
        <v>4</v>
      </c>
      <c r="E19" s="129">
        <v>600</v>
      </c>
      <c r="F19" s="149"/>
      <c r="G19" s="134"/>
      <c r="H19" s="27"/>
      <c r="I19" s="134"/>
      <c r="J19" s="27">
        <v>2</v>
      </c>
      <c r="K19" s="129">
        <v>300</v>
      </c>
      <c r="L19" s="27"/>
      <c r="M19" s="129"/>
      <c r="N19" s="17"/>
      <c r="O19" s="129"/>
      <c r="P19" s="158">
        <f t="shared" ref="P19:P20" si="9">SUM(N19+L19+J19+H19+F19+D19)</f>
        <v>6</v>
      </c>
      <c r="Q19" s="138">
        <f t="shared" si="0"/>
        <v>900</v>
      </c>
      <c r="R19" s="7"/>
    </row>
    <row r="20" spans="1:21">
      <c r="A20" s="28" t="s">
        <v>60</v>
      </c>
      <c r="B20" s="29"/>
      <c r="C20" s="29"/>
      <c r="D20" s="23"/>
      <c r="E20" s="129"/>
      <c r="F20" s="149"/>
      <c r="G20" s="134"/>
      <c r="H20" s="27"/>
      <c r="I20" s="134"/>
      <c r="J20" s="27"/>
      <c r="K20" s="129"/>
      <c r="L20" s="27"/>
      <c r="M20" s="129"/>
      <c r="N20" s="17"/>
      <c r="O20" s="129"/>
      <c r="P20" s="158">
        <f t="shared" si="9"/>
        <v>0</v>
      </c>
      <c r="Q20" s="138">
        <f t="shared" si="0"/>
        <v>0</v>
      </c>
      <c r="R20" s="7"/>
    </row>
    <row r="21" spans="1:21">
      <c r="A21" s="28" t="s">
        <v>16</v>
      </c>
      <c r="B21" s="29" t="s">
        <v>6</v>
      </c>
      <c r="C21" s="29"/>
      <c r="D21" s="23">
        <v>196</v>
      </c>
      <c r="E21" s="129">
        <v>1960</v>
      </c>
      <c r="F21" s="149">
        <v>178</v>
      </c>
      <c r="G21" s="134">
        <v>1780</v>
      </c>
      <c r="H21" s="27">
        <v>236</v>
      </c>
      <c r="I21" s="134">
        <v>2360</v>
      </c>
      <c r="J21" s="27">
        <v>230</v>
      </c>
      <c r="K21" s="129">
        <v>2300</v>
      </c>
      <c r="L21" s="27">
        <v>353</v>
      </c>
      <c r="M21" s="129">
        <v>3530</v>
      </c>
      <c r="N21" s="17">
        <v>56</v>
      </c>
      <c r="O21" s="129">
        <v>560</v>
      </c>
      <c r="P21" s="158">
        <f>SUM(N21+L21+J21+H21+F21+D21)</f>
        <v>1249</v>
      </c>
      <c r="Q21" s="138">
        <f>SUM(E21+G21+I21+K21+M21+O21)</f>
        <v>12490</v>
      </c>
      <c r="R21" s="7"/>
    </row>
    <row r="22" spans="1:21" ht="15" thickBot="1">
      <c r="A22" s="30"/>
      <c r="B22" s="31"/>
      <c r="C22" s="31"/>
      <c r="D22" s="32">
        <f>SUM(D17:D21)</f>
        <v>2193</v>
      </c>
      <c r="E22" s="132">
        <f>SUM(E17:E21)</f>
        <v>10420</v>
      </c>
      <c r="F22" s="127">
        <f t="shared" ref="F22:Q22" si="10">SUM(F17:F21)</f>
        <v>3430</v>
      </c>
      <c r="G22" s="132">
        <f t="shared" si="10"/>
        <v>12410</v>
      </c>
      <c r="H22" s="140">
        <f t="shared" si="10"/>
        <v>2253</v>
      </c>
      <c r="I22" s="132">
        <f t="shared" si="10"/>
        <v>15825</v>
      </c>
      <c r="J22" s="140">
        <f t="shared" si="10"/>
        <v>1722</v>
      </c>
      <c r="K22" s="132">
        <f t="shared" si="10"/>
        <v>17720</v>
      </c>
      <c r="L22" s="140">
        <f t="shared" si="10"/>
        <v>2530</v>
      </c>
      <c r="M22" s="132">
        <f t="shared" si="10"/>
        <v>65225</v>
      </c>
      <c r="N22" s="140">
        <f t="shared" si="10"/>
        <v>318</v>
      </c>
      <c r="O22" s="132">
        <f t="shared" si="10"/>
        <v>5890</v>
      </c>
      <c r="P22" s="127">
        <f t="shared" si="10"/>
        <v>12446</v>
      </c>
      <c r="Q22" s="132">
        <f t="shared" si="10"/>
        <v>127490</v>
      </c>
      <c r="R22" s="7"/>
    </row>
    <row r="23" spans="1:21" s="36" customFormat="1" ht="12.75" customHeight="1" thickTop="1">
      <c r="A23" s="33"/>
      <c r="B23" s="34"/>
      <c r="C23" s="34"/>
      <c r="D23" s="251" t="s">
        <v>17</v>
      </c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3"/>
      <c r="P23" s="254" t="s">
        <v>18</v>
      </c>
      <c r="Q23" s="255"/>
      <c r="R23" s="35" t="s">
        <v>19</v>
      </c>
    </row>
    <row r="24" spans="1:21">
      <c r="A24" s="11"/>
      <c r="B24" s="25"/>
      <c r="C24" s="25"/>
      <c r="D24" s="37" t="s">
        <v>1</v>
      </c>
      <c r="E24" s="37" t="s">
        <v>20</v>
      </c>
      <c r="F24" s="38" t="s">
        <v>3</v>
      </c>
      <c r="G24" s="38" t="s">
        <v>20</v>
      </c>
      <c r="H24" s="38" t="s">
        <v>1</v>
      </c>
      <c r="I24" s="38" t="s">
        <v>20</v>
      </c>
      <c r="J24" s="38" t="s">
        <v>1</v>
      </c>
      <c r="K24" s="38" t="s">
        <v>20</v>
      </c>
      <c r="L24" s="38" t="s">
        <v>1</v>
      </c>
      <c r="M24" s="38" t="s">
        <v>20</v>
      </c>
      <c r="N24" s="38" t="s">
        <v>1</v>
      </c>
      <c r="O24" s="39" t="s">
        <v>20</v>
      </c>
      <c r="P24" s="40" t="s">
        <v>1</v>
      </c>
      <c r="Q24" s="41" t="s">
        <v>20</v>
      </c>
      <c r="R24" s="42"/>
    </row>
    <row r="25" spans="1:21">
      <c r="A25" s="43" t="s">
        <v>21</v>
      </c>
      <c r="B25" s="25"/>
      <c r="C25" s="25"/>
      <c r="D25" s="142">
        <v>1</v>
      </c>
      <c r="E25" s="44">
        <v>17</v>
      </c>
      <c r="F25" s="143">
        <v>1</v>
      </c>
      <c r="G25" s="45">
        <v>134</v>
      </c>
      <c r="H25" s="143"/>
      <c r="I25" s="45">
        <v>36</v>
      </c>
      <c r="J25" s="142">
        <v>57</v>
      </c>
      <c r="K25" s="44">
        <v>16</v>
      </c>
      <c r="L25" s="143">
        <v>4</v>
      </c>
      <c r="M25" s="45"/>
      <c r="N25" s="143">
        <v>1</v>
      </c>
      <c r="O25" s="46"/>
      <c r="P25" s="47">
        <f t="shared" ref="P25:Q32" si="11">SUM(D25+F25+H25+J25+L25+N25)</f>
        <v>64</v>
      </c>
      <c r="Q25" s="48">
        <f t="shared" si="11"/>
        <v>203</v>
      </c>
      <c r="R25" s="256">
        <f>SUM(P25:Q26)</f>
        <v>3302</v>
      </c>
    </row>
    <row r="26" spans="1:21">
      <c r="A26" s="49" t="s">
        <v>22</v>
      </c>
      <c r="B26" s="25"/>
      <c r="C26" s="25"/>
      <c r="D26" s="50">
        <v>423</v>
      </c>
      <c r="E26" s="51">
        <v>170</v>
      </c>
      <c r="F26" s="50">
        <v>759</v>
      </c>
      <c r="G26" s="51">
        <v>333</v>
      </c>
      <c r="H26" s="50">
        <v>733</v>
      </c>
      <c r="I26" s="51">
        <v>76</v>
      </c>
      <c r="J26" s="146">
        <v>272</v>
      </c>
      <c r="K26" s="51">
        <v>74</v>
      </c>
      <c r="L26" s="146">
        <v>181</v>
      </c>
      <c r="M26" s="51"/>
      <c r="N26" s="146">
        <v>14</v>
      </c>
      <c r="O26" s="52"/>
      <c r="P26" s="53">
        <f t="shared" si="11"/>
        <v>2382</v>
      </c>
      <c r="Q26" s="54">
        <f t="shared" si="11"/>
        <v>653</v>
      </c>
      <c r="R26" s="257"/>
    </row>
    <row r="27" spans="1:21">
      <c r="A27" s="49" t="s">
        <v>23</v>
      </c>
      <c r="B27" s="25"/>
      <c r="C27" s="25"/>
      <c r="D27" s="50">
        <v>203</v>
      </c>
      <c r="E27" s="51">
        <v>14</v>
      </c>
      <c r="F27" s="50">
        <v>14</v>
      </c>
      <c r="G27" s="51">
        <v>139</v>
      </c>
      <c r="H27" s="50">
        <v>6</v>
      </c>
      <c r="I27" s="51">
        <v>21</v>
      </c>
      <c r="J27" s="146">
        <v>16</v>
      </c>
      <c r="K27" s="51">
        <v>11</v>
      </c>
      <c r="L27" s="145">
        <v>35</v>
      </c>
      <c r="M27" s="55"/>
      <c r="N27" s="146">
        <v>10</v>
      </c>
      <c r="O27" s="52"/>
      <c r="P27" s="56">
        <f t="shared" si="11"/>
        <v>284</v>
      </c>
      <c r="Q27" s="54">
        <f t="shared" si="11"/>
        <v>185</v>
      </c>
      <c r="R27" s="258">
        <f>SUM(P27:Q28)</f>
        <v>1271</v>
      </c>
    </row>
    <row r="28" spans="1:21">
      <c r="A28" s="49" t="s">
        <v>24</v>
      </c>
      <c r="B28" s="25"/>
      <c r="C28" s="25"/>
      <c r="D28" s="50">
        <v>64</v>
      </c>
      <c r="E28" s="51">
        <v>84</v>
      </c>
      <c r="F28" s="50">
        <v>101</v>
      </c>
      <c r="G28" s="51">
        <v>146</v>
      </c>
      <c r="H28" s="50">
        <v>96</v>
      </c>
      <c r="I28" s="51">
        <v>66</v>
      </c>
      <c r="J28" s="146">
        <v>142</v>
      </c>
      <c r="K28" s="51">
        <v>65</v>
      </c>
      <c r="L28" s="145">
        <v>29</v>
      </c>
      <c r="M28" s="55"/>
      <c r="N28" s="146">
        <v>9</v>
      </c>
      <c r="O28" s="52"/>
      <c r="P28" s="56">
        <f t="shared" si="11"/>
        <v>441</v>
      </c>
      <c r="Q28" s="54">
        <f t="shared" si="11"/>
        <v>361</v>
      </c>
      <c r="R28" s="259"/>
    </row>
    <row r="29" spans="1:21">
      <c r="A29" s="49" t="s">
        <v>25</v>
      </c>
      <c r="B29" s="25"/>
      <c r="C29" s="25"/>
      <c r="D29" s="50">
        <v>28</v>
      </c>
      <c r="E29" s="51">
        <v>134</v>
      </c>
      <c r="F29" s="50">
        <v>71</v>
      </c>
      <c r="G29" s="51">
        <v>170</v>
      </c>
      <c r="H29" s="50">
        <v>110</v>
      </c>
      <c r="I29" s="51">
        <v>66</v>
      </c>
      <c r="J29" s="146">
        <v>112</v>
      </c>
      <c r="K29" s="51">
        <v>55</v>
      </c>
      <c r="L29" s="145">
        <v>630</v>
      </c>
      <c r="M29" s="55"/>
      <c r="N29" s="146">
        <v>26</v>
      </c>
      <c r="O29" s="52"/>
      <c r="P29" s="56">
        <f t="shared" si="11"/>
        <v>977</v>
      </c>
      <c r="Q29" s="54">
        <f t="shared" si="11"/>
        <v>425</v>
      </c>
      <c r="R29" s="57">
        <f t="shared" ref="R29:R32" si="12">SUM(P29:Q29)</f>
        <v>1402</v>
      </c>
    </row>
    <row r="30" spans="1:21">
      <c r="A30" s="49" t="s">
        <v>26</v>
      </c>
      <c r="B30" s="25"/>
      <c r="C30" s="25"/>
      <c r="D30" s="50">
        <v>135</v>
      </c>
      <c r="E30" s="51">
        <v>605</v>
      </c>
      <c r="F30" s="50">
        <v>266</v>
      </c>
      <c r="G30" s="51">
        <v>869</v>
      </c>
      <c r="H30" s="50">
        <v>342</v>
      </c>
      <c r="I30" s="51">
        <v>350</v>
      </c>
      <c r="J30" s="146">
        <v>242</v>
      </c>
      <c r="K30" s="51">
        <v>296</v>
      </c>
      <c r="L30" s="145">
        <v>681</v>
      </c>
      <c r="M30" s="55">
        <v>21</v>
      </c>
      <c r="N30" s="146">
        <v>121</v>
      </c>
      <c r="O30" s="52">
        <v>4</v>
      </c>
      <c r="P30" s="56">
        <f t="shared" si="11"/>
        <v>1787</v>
      </c>
      <c r="Q30" s="54">
        <f t="shared" si="11"/>
        <v>2145</v>
      </c>
      <c r="R30" s="57">
        <f t="shared" si="12"/>
        <v>3932</v>
      </c>
    </row>
    <row r="31" spans="1:21">
      <c r="A31" s="49" t="s">
        <v>27</v>
      </c>
      <c r="B31" s="25"/>
      <c r="C31" s="25"/>
      <c r="D31" s="58">
        <v>56</v>
      </c>
      <c r="E31" s="59">
        <v>59</v>
      </c>
      <c r="F31" s="58">
        <v>65</v>
      </c>
      <c r="G31" s="59">
        <v>184</v>
      </c>
      <c r="H31" s="58">
        <v>62</v>
      </c>
      <c r="I31" s="59">
        <v>53</v>
      </c>
      <c r="J31" s="60">
        <v>57</v>
      </c>
      <c r="K31" s="59">
        <v>75</v>
      </c>
      <c r="L31" s="61">
        <v>566</v>
      </c>
      <c r="M31" s="62"/>
      <c r="N31" s="60">
        <v>77</v>
      </c>
      <c r="O31" s="63"/>
      <c r="P31" s="64">
        <f t="shared" si="11"/>
        <v>883</v>
      </c>
      <c r="Q31" s="65">
        <f t="shared" si="11"/>
        <v>371</v>
      </c>
      <c r="R31" s="66">
        <f t="shared" si="12"/>
        <v>1254</v>
      </c>
    </row>
    <row r="32" spans="1:21" ht="12.75" customHeight="1" thickBot="1">
      <c r="A32" s="67"/>
      <c r="B32" s="31"/>
      <c r="C32" s="31"/>
      <c r="D32" s="68">
        <f t="shared" ref="D32:N32" si="13">SUM(D25:D31)</f>
        <v>910</v>
      </c>
      <c r="E32" s="69">
        <f t="shared" si="13"/>
        <v>1083</v>
      </c>
      <c r="F32" s="70">
        <f t="shared" si="13"/>
        <v>1277</v>
      </c>
      <c r="G32" s="71">
        <f t="shared" si="13"/>
        <v>1975</v>
      </c>
      <c r="H32" s="70">
        <f t="shared" si="13"/>
        <v>1349</v>
      </c>
      <c r="I32" s="71">
        <f t="shared" si="13"/>
        <v>668</v>
      </c>
      <c r="J32" s="72">
        <f t="shared" si="13"/>
        <v>898</v>
      </c>
      <c r="K32" s="71">
        <f t="shared" si="13"/>
        <v>592</v>
      </c>
      <c r="L32" s="72">
        <f t="shared" si="13"/>
        <v>2126</v>
      </c>
      <c r="M32" s="69">
        <f t="shared" si="13"/>
        <v>21</v>
      </c>
      <c r="N32" s="72">
        <f t="shared" si="13"/>
        <v>258</v>
      </c>
      <c r="O32" s="73">
        <v>4</v>
      </c>
      <c r="P32" s="74">
        <f>SUM(P25:P31)</f>
        <v>6818</v>
      </c>
      <c r="Q32" s="75">
        <f t="shared" si="11"/>
        <v>4343</v>
      </c>
      <c r="R32" s="76">
        <f t="shared" si="12"/>
        <v>11161</v>
      </c>
    </row>
    <row r="33" spans="1:18" ht="15" thickTop="1">
      <c r="A33" s="77" t="s">
        <v>28</v>
      </c>
      <c r="B33" s="78"/>
      <c r="C33" s="78"/>
      <c r="D33" s="278"/>
      <c r="E33" s="278"/>
      <c r="F33" s="279">
        <v>5</v>
      </c>
      <c r="G33" s="279"/>
      <c r="H33" s="279"/>
      <c r="I33" s="279"/>
      <c r="J33" s="280"/>
      <c r="K33" s="323"/>
      <c r="L33" s="280"/>
      <c r="M33" s="280"/>
      <c r="N33" s="280"/>
      <c r="O33" s="281"/>
      <c r="P33" s="270">
        <f>SUM(D33:O33)</f>
        <v>5</v>
      </c>
      <c r="Q33" s="271"/>
      <c r="R33" s="7"/>
    </row>
    <row r="34" spans="1:18">
      <c r="A34" s="79" t="s">
        <v>29</v>
      </c>
      <c r="B34" s="25"/>
      <c r="C34" s="25"/>
      <c r="D34" s="272"/>
      <c r="E34" s="273"/>
      <c r="F34" s="274"/>
      <c r="G34" s="274"/>
      <c r="H34" s="274"/>
      <c r="I34" s="274"/>
      <c r="J34" s="272"/>
      <c r="K34" s="273"/>
      <c r="L34" s="272"/>
      <c r="M34" s="273"/>
      <c r="N34" s="272"/>
      <c r="O34" s="275"/>
      <c r="P34" s="276">
        <f t="shared" ref="P34:P40" si="14">SUM(D34:O34)</f>
        <v>0</v>
      </c>
      <c r="Q34" s="277"/>
      <c r="R34" s="80">
        <f>SUM(R25:R31)</f>
        <v>11161</v>
      </c>
    </row>
    <row r="35" spans="1:18">
      <c r="A35" s="43" t="s">
        <v>30</v>
      </c>
      <c r="B35" s="25"/>
      <c r="C35" s="25"/>
      <c r="D35" s="274">
        <v>36</v>
      </c>
      <c r="E35" s="274"/>
      <c r="F35" s="274">
        <v>50</v>
      </c>
      <c r="G35" s="274"/>
      <c r="H35" s="274">
        <v>40</v>
      </c>
      <c r="I35" s="274"/>
      <c r="J35" s="272">
        <v>45</v>
      </c>
      <c r="K35" s="273"/>
      <c r="L35" s="274">
        <v>75</v>
      </c>
      <c r="M35" s="274"/>
      <c r="N35" s="272">
        <v>13</v>
      </c>
      <c r="O35" s="275"/>
      <c r="P35" s="276">
        <f t="shared" si="14"/>
        <v>259</v>
      </c>
      <c r="Q35" s="277"/>
      <c r="R35" s="7"/>
    </row>
    <row r="36" spans="1:18">
      <c r="A36" s="43" t="s">
        <v>31</v>
      </c>
      <c r="B36" s="25"/>
      <c r="C36" s="25"/>
      <c r="D36" s="274"/>
      <c r="E36" s="274"/>
      <c r="F36" s="274"/>
      <c r="G36" s="274"/>
      <c r="H36" s="274"/>
      <c r="I36" s="274"/>
      <c r="J36" s="272"/>
      <c r="K36" s="273"/>
      <c r="L36" s="272">
        <v>2</v>
      </c>
      <c r="M36" s="272"/>
      <c r="N36" s="272"/>
      <c r="O36" s="275"/>
      <c r="P36" s="276">
        <f t="shared" si="14"/>
        <v>2</v>
      </c>
      <c r="Q36" s="277"/>
      <c r="R36" s="7"/>
    </row>
    <row r="37" spans="1:18">
      <c r="A37" s="81" t="s">
        <v>32</v>
      </c>
      <c r="B37" s="25"/>
      <c r="C37" s="25"/>
      <c r="D37" s="274">
        <v>6</v>
      </c>
      <c r="E37" s="274"/>
      <c r="F37" s="274">
        <v>6</v>
      </c>
      <c r="G37" s="274"/>
      <c r="H37" s="274">
        <v>1</v>
      </c>
      <c r="I37" s="274"/>
      <c r="J37" s="272">
        <v>2</v>
      </c>
      <c r="K37" s="272"/>
      <c r="L37" s="272">
        <v>19</v>
      </c>
      <c r="M37" s="272"/>
      <c r="N37" s="272">
        <v>4</v>
      </c>
      <c r="O37" s="275"/>
      <c r="P37" s="276">
        <f t="shared" si="14"/>
        <v>38</v>
      </c>
      <c r="Q37" s="277"/>
      <c r="R37" s="7"/>
    </row>
    <row r="38" spans="1:18" ht="15" customHeight="1">
      <c r="A38" s="81" t="s">
        <v>8</v>
      </c>
      <c r="B38" s="25"/>
      <c r="C38" s="25"/>
      <c r="D38" s="300">
        <v>450</v>
      </c>
      <c r="E38" s="301"/>
      <c r="F38" s="300">
        <v>709</v>
      </c>
      <c r="G38" s="301"/>
      <c r="H38" s="300">
        <v>771</v>
      </c>
      <c r="I38" s="301"/>
      <c r="J38" s="275">
        <v>196</v>
      </c>
      <c r="K38" s="302"/>
      <c r="L38" s="275"/>
      <c r="M38" s="302"/>
      <c r="N38" s="275"/>
      <c r="O38" s="303"/>
      <c r="P38" s="276">
        <f t="shared" ref="P38" si="15">SUM(D38:O38)</f>
        <v>2126</v>
      </c>
      <c r="Q38" s="277"/>
      <c r="R38" s="7"/>
    </row>
    <row r="39" spans="1:18" ht="15">
      <c r="A39" s="81" t="s">
        <v>58</v>
      </c>
      <c r="B39" s="25"/>
      <c r="C39" s="25"/>
      <c r="D39" s="285">
        <v>5</v>
      </c>
      <c r="E39" s="286"/>
      <c r="F39" s="285"/>
      <c r="G39" s="286"/>
      <c r="H39" s="285"/>
      <c r="I39" s="286"/>
      <c r="J39" s="287"/>
      <c r="K39" s="288"/>
      <c r="L39" s="287"/>
      <c r="M39" s="288"/>
      <c r="N39" s="287"/>
      <c r="O39" s="289"/>
      <c r="P39" s="276">
        <f t="shared" si="14"/>
        <v>5</v>
      </c>
      <c r="Q39" s="277"/>
      <c r="R39" s="82"/>
    </row>
    <row r="40" spans="1:18" ht="13.5" customHeight="1" thickBot="1">
      <c r="A40" s="81"/>
      <c r="B40" s="25"/>
      <c r="C40" s="25"/>
      <c r="D40" s="282">
        <f>SUM(D33:E39)</f>
        <v>497</v>
      </c>
      <c r="E40" s="282"/>
      <c r="F40" s="282">
        <f>SUM(F33:G39)</f>
        <v>770</v>
      </c>
      <c r="G40" s="282"/>
      <c r="H40" s="282">
        <f>SUM(H33:I39)</f>
        <v>812</v>
      </c>
      <c r="I40" s="282"/>
      <c r="J40" s="282">
        <f>SUM(J33:K39)</f>
        <v>243</v>
      </c>
      <c r="K40" s="282"/>
      <c r="L40" s="282">
        <f>SUM(L33:M39)</f>
        <v>96</v>
      </c>
      <c r="M40" s="282"/>
      <c r="N40" s="282">
        <f>SUM(N33:O39)</f>
        <v>17</v>
      </c>
      <c r="O40" s="282"/>
      <c r="P40" s="283">
        <f t="shared" si="14"/>
        <v>2435</v>
      </c>
      <c r="Q40" s="284"/>
      <c r="R40" s="83">
        <f>SUM(D40:O40)</f>
        <v>2435</v>
      </c>
    </row>
    <row r="41" spans="1:18" ht="13.5" customHeight="1" thickTop="1">
      <c r="A41" s="314" t="s">
        <v>33</v>
      </c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315"/>
      <c r="Q41" s="316"/>
      <c r="R41" s="84"/>
    </row>
    <row r="42" spans="1:18" ht="15">
      <c r="A42" s="317" t="s">
        <v>34</v>
      </c>
      <c r="B42" s="318"/>
      <c r="C42" s="318"/>
      <c r="D42" s="85">
        <f>SUM(D8+D9+D14+D15+D5+D7+D16+D6)</f>
        <v>1638</v>
      </c>
      <c r="E42" s="85"/>
      <c r="F42" s="85">
        <f>SUM(F8+F9+F14+F15+F5+F7+F16+F6)</f>
        <v>2873</v>
      </c>
      <c r="G42" s="85"/>
      <c r="H42" s="85">
        <f>SUM(H8+H9+H14+H15+H5+H7+H16+H6)</f>
        <v>1684</v>
      </c>
      <c r="I42" s="85"/>
      <c r="J42" s="85">
        <f>SUM(J8+J9+J14+J15+J5+J7+J16+J6)</f>
        <v>1167</v>
      </c>
      <c r="K42" s="85"/>
      <c r="L42" s="85">
        <f>SUM(L8+L9+L14+L15+L5+L7+L16+L6)</f>
        <v>1244</v>
      </c>
      <c r="M42" s="85"/>
      <c r="N42" s="85">
        <f>SUM(N8+N9+N14+N15+N5+N7+N16+N6)</f>
        <v>93</v>
      </c>
      <c r="O42" s="85"/>
      <c r="P42" s="312">
        <f>SUM(D42+F42+H42+J42+L42+N42)</f>
        <v>8699</v>
      </c>
      <c r="Q42" s="313"/>
      <c r="R42" s="84"/>
    </row>
    <row r="43" spans="1:18" ht="15">
      <c r="A43" s="310" t="s">
        <v>35</v>
      </c>
      <c r="B43" s="311"/>
      <c r="C43" s="311"/>
      <c r="D43" s="85">
        <f>SUM(D10+D11+D5+D14+D15+D16+D7+D6)</f>
        <v>1659</v>
      </c>
      <c r="E43" s="85"/>
      <c r="F43" s="85">
        <f>SUM(F10+F11+F5+F14+F15+F16+F7+F6)</f>
        <v>2917</v>
      </c>
      <c r="G43" s="85"/>
      <c r="H43" s="85">
        <f>SUM(H10+H11+H5+H14+H15+H16+H7+H6)</f>
        <v>1721</v>
      </c>
      <c r="I43" s="85"/>
      <c r="J43" s="85">
        <f>SUM(J10+J11+J5+J14+J15+J16+J7+J6)</f>
        <v>1133</v>
      </c>
      <c r="K43" s="85"/>
      <c r="L43" s="85">
        <f>SUM(L10+L11+L5+L14+L15+L16+L7+L6)</f>
        <v>1286</v>
      </c>
      <c r="M43" s="85"/>
      <c r="N43" s="85">
        <f>SUM(N10+N11+N5+N14+N15+N16+N7+N6)</f>
        <v>109</v>
      </c>
      <c r="O43" s="85"/>
      <c r="P43" s="312">
        <f>SUM(D43+F43+H43+J43+L43+N43)</f>
        <v>8825</v>
      </c>
      <c r="Q43" s="313"/>
      <c r="R43" s="84"/>
    </row>
    <row r="44" spans="1:18" ht="15">
      <c r="A44" s="293" t="s">
        <v>36</v>
      </c>
      <c r="B44" s="294"/>
      <c r="C44" s="294"/>
      <c r="D44" s="86">
        <f>SUM(D12+D13+D14+D15+D16+D5+D7+D6)</f>
        <v>1968</v>
      </c>
      <c r="E44" s="86"/>
      <c r="F44" s="86">
        <f>SUM(F12+F13+F14+F15+F16+F5+F7+F6)</f>
        <v>3204</v>
      </c>
      <c r="G44" s="86"/>
      <c r="H44" s="86">
        <f>SUM(H12+H13+H14+H15+H16+H5+H7+H6)</f>
        <v>1980</v>
      </c>
      <c r="I44" s="86"/>
      <c r="J44" s="86">
        <f>SUM(J12+J13+J14+J15+J16+J5+J7+J6)</f>
        <v>1408</v>
      </c>
      <c r="K44" s="86"/>
      <c r="L44" s="86">
        <f>SUM(L12+L13+L14+L15+L16+L5+L7+L6)</f>
        <v>2095</v>
      </c>
      <c r="M44" s="86"/>
      <c r="N44" s="86">
        <f>SUM(N12+N13+N14+N15+N16+N5+N7+N6)</f>
        <v>246</v>
      </c>
      <c r="O44" s="86"/>
      <c r="P44" s="304">
        <f>SUM(D44+F44+H44+J44+L44+N44)</f>
        <v>10901</v>
      </c>
      <c r="Q44" s="305"/>
      <c r="R44" s="84"/>
    </row>
    <row r="45" spans="1:18">
      <c r="A45" s="87" t="s">
        <v>37</v>
      </c>
      <c r="B45" s="88"/>
      <c r="C45" s="89"/>
      <c r="D45" s="90">
        <f>SUM(D42:D44)</f>
        <v>5265</v>
      </c>
      <c r="E45" s="91"/>
      <c r="F45" s="90">
        <f>SUM(F42:F44)</f>
        <v>8994</v>
      </c>
      <c r="G45" s="92"/>
      <c r="H45" s="90">
        <f>SUM(H42:H44)</f>
        <v>5385</v>
      </c>
      <c r="I45" s="91"/>
      <c r="J45" s="90">
        <f>SUM(J42:J44)</f>
        <v>3708</v>
      </c>
      <c r="K45" s="91"/>
      <c r="L45" s="90">
        <f>SUM(L42:L44)</f>
        <v>4625</v>
      </c>
      <c r="M45" s="91"/>
      <c r="N45" s="90">
        <f>SUM(N42:N44)</f>
        <v>448</v>
      </c>
      <c r="O45" s="91"/>
      <c r="P45" s="295">
        <f>SUM(P42:P44)</f>
        <v>28425</v>
      </c>
      <c r="Q45" s="296"/>
      <c r="R45" s="83">
        <f>SUM(D45:N45)</f>
        <v>28425</v>
      </c>
    </row>
    <row r="46" spans="1:18" ht="12" customHeight="1">
      <c r="A46" s="93"/>
      <c r="B46" s="94"/>
      <c r="C46" s="94"/>
      <c r="D46" s="297" t="s">
        <v>38</v>
      </c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9"/>
      <c r="P46" s="94"/>
      <c r="Q46" s="94"/>
      <c r="R46" s="84"/>
    </row>
    <row r="47" spans="1:18" ht="15">
      <c r="A47" s="95" t="s">
        <v>39</v>
      </c>
      <c r="B47" s="96"/>
      <c r="C47" s="97"/>
      <c r="D47" s="98">
        <v>60</v>
      </c>
      <c r="E47" s="99"/>
      <c r="F47" s="98">
        <v>60</v>
      </c>
      <c r="G47" s="99"/>
      <c r="H47" s="98">
        <v>53</v>
      </c>
      <c r="I47" s="99"/>
      <c r="J47" s="98">
        <v>53</v>
      </c>
      <c r="K47" s="99"/>
      <c r="L47" s="98">
        <v>62</v>
      </c>
      <c r="M47" s="100"/>
      <c r="N47" s="98"/>
      <c r="O47" s="101"/>
      <c r="P47" s="102">
        <f>SUM(D47+F47+H47+J47+L47+N47)</f>
        <v>288</v>
      </c>
      <c r="Q47" s="103"/>
      <c r="R47" s="84"/>
    </row>
    <row r="48" spans="1:18" ht="15">
      <c r="A48" s="104" t="s">
        <v>40</v>
      </c>
      <c r="B48" s="105"/>
      <c r="C48" s="106"/>
      <c r="D48" s="107">
        <v>485</v>
      </c>
      <c r="E48" s="108"/>
      <c r="F48" s="107">
        <v>13</v>
      </c>
      <c r="G48" s="108"/>
      <c r="H48" s="107">
        <v>664</v>
      </c>
      <c r="I48" s="108"/>
      <c r="J48" s="107">
        <v>92</v>
      </c>
      <c r="K48" s="108"/>
      <c r="L48" s="107"/>
      <c r="M48" s="109"/>
      <c r="N48" s="107"/>
      <c r="O48" s="110"/>
      <c r="P48" s="111">
        <f>SUM(D48+F48+H48+J48+L48+N48)</f>
        <v>1254</v>
      </c>
      <c r="Q48" s="112"/>
      <c r="R48" s="84"/>
    </row>
    <row r="49" spans="1:18" ht="15">
      <c r="A49" s="104" t="s">
        <v>41</v>
      </c>
      <c r="B49" s="105"/>
      <c r="C49" s="106"/>
      <c r="D49" s="107">
        <v>187</v>
      </c>
      <c r="E49" s="108"/>
      <c r="F49" s="107">
        <v>118</v>
      </c>
      <c r="G49" s="108"/>
      <c r="H49" s="107">
        <v>153</v>
      </c>
      <c r="I49" s="108"/>
      <c r="J49" s="107">
        <v>510</v>
      </c>
      <c r="K49" s="108"/>
      <c r="L49" s="107"/>
      <c r="M49" s="109"/>
      <c r="N49" s="107"/>
      <c r="O49" s="110"/>
      <c r="P49" s="111">
        <f>SUM(D49+F49+H49+J49+L49+N49)</f>
        <v>968</v>
      </c>
      <c r="Q49" s="112"/>
      <c r="R49" s="84"/>
    </row>
    <row r="50" spans="1:18" ht="15" thickBot="1">
      <c r="A50" s="113" t="s">
        <v>42</v>
      </c>
      <c r="B50" s="114"/>
      <c r="C50" s="115"/>
      <c r="D50" s="116">
        <f>SUM(D47:D49)</f>
        <v>732</v>
      </c>
      <c r="E50" s="116"/>
      <c r="F50" s="116">
        <f>SUM(F47:F49)</f>
        <v>191</v>
      </c>
      <c r="G50" s="116"/>
      <c r="H50" s="116">
        <f>SUM(H47:H49)</f>
        <v>870</v>
      </c>
      <c r="I50" s="116"/>
      <c r="J50" s="116">
        <f>SUM(J47:J49)</f>
        <v>655</v>
      </c>
      <c r="K50" s="116"/>
      <c r="L50" s="116">
        <f>SUM(L47:L49)</f>
        <v>62</v>
      </c>
      <c r="M50" s="116"/>
      <c r="N50" s="116">
        <f>SUM(N47:N49)</f>
        <v>0</v>
      </c>
      <c r="O50" s="117"/>
      <c r="P50" s="118">
        <f>SUM(P47:P49)</f>
        <v>2510</v>
      </c>
      <c r="Q50" s="119"/>
      <c r="R50" s="120">
        <f>SUM(D50:O50)</f>
        <v>2510</v>
      </c>
    </row>
    <row r="51" spans="1:18" ht="9" customHeight="1" thickTop="1">
      <c r="A51" s="121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3"/>
    </row>
  </sheetData>
  <mergeCells count="84">
    <mergeCell ref="F38:G38"/>
    <mergeCell ref="H38:I38"/>
    <mergeCell ref="J38:K38"/>
    <mergeCell ref="L38:M38"/>
    <mergeCell ref="N38:O38"/>
    <mergeCell ref="C1:O1"/>
    <mergeCell ref="D2:E2"/>
    <mergeCell ref="F2:G2"/>
    <mergeCell ref="H2:I2"/>
    <mergeCell ref="J2:K2"/>
    <mergeCell ref="L2:M2"/>
    <mergeCell ref="N2:O2"/>
    <mergeCell ref="D23:O23"/>
    <mergeCell ref="P23:Q23"/>
    <mergeCell ref="R25:R26"/>
    <mergeCell ref="R27:R28"/>
    <mergeCell ref="D3:E3"/>
    <mergeCell ref="F3:G3"/>
    <mergeCell ref="H3:I3"/>
    <mergeCell ref="J3:K3"/>
    <mergeCell ref="L3:M3"/>
    <mergeCell ref="N3:O3"/>
    <mergeCell ref="P1:Q2"/>
    <mergeCell ref="P3:Q3"/>
    <mergeCell ref="N33:O33"/>
    <mergeCell ref="P33:Q33"/>
    <mergeCell ref="D34:E34"/>
    <mergeCell ref="F34:G34"/>
    <mergeCell ref="H34:I34"/>
    <mergeCell ref="J34:K34"/>
    <mergeCell ref="L34:M34"/>
    <mergeCell ref="N34:O34"/>
    <mergeCell ref="P34:Q34"/>
    <mergeCell ref="D33:E33"/>
    <mergeCell ref="F33:G33"/>
    <mergeCell ref="H33:I33"/>
    <mergeCell ref="J33:K33"/>
    <mergeCell ref="L33:M33"/>
    <mergeCell ref="P35:Q35"/>
    <mergeCell ref="D36:E36"/>
    <mergeCell ref="F36:G36"/>
    <mergeCell ref="H36:I36"/>
    <mergeCell ref="J36:K36"/>
    <mergeCell ref="L36:M36"/>
    <mergeCell ref="N36:O36"/>
    <mergeCell ref="P36:Q36"/>
    <mergeCell ref="D35:E35"/>
    <mergeCell ref="F35:G35"/>
    <mergeCell ref="H35:I35"/>
    <mergeCell ref="J35:K35"/>
    <mergeCell ref="L35:M35"/>
    <mergeCell ref="N35:O35"/>
    <mergeCell ref="P37:Q37"/>
    <mergeCell ref="D39:E39"/>
    <mergeCell ref="F39:G39"/>
    <mergeCell ref="H39:I39"/>
    <mergeCell ref="J39:K39"/>
    <mergeCell ref="L39:M39"/>
    <mergeCell ref="N39:O39"/>
    <mergeCell ref="P39:Q39"/>
    <mergeCell ref="D37:E37"/>
    <mergeCell ref="F37:G37"/>
    <mergeCell ref="H37:I37"/>
    <mergeCell ref="J37:K37"/>
    <mergeCell ref="L37:M37"/>
    <mergeCell ref="N37:O37"/>
    <mergeCell ref="P38:Q38"/>
    <mergeCell ref="D38:E38"/>
    <mergeCell ref="A44:C44"/>
    <mergeCell ref="P44:Q44"/>
    <mergeCell ref="P45:Q45"/>
    <mergeCell ref="D46:O46"/>
    <mergeCell ref="P40:Q40"/>
    <mergeCell ref="A41:Q41"/>
    <mergeCell ref="A42:C42"/>
    <mergeCell ref="P42:Q42"/>
    <mergeCell ref="A43:C43"/>
    <mergeCell ref="P43:Q43"/>
    <mergeCell ref="D40:E40"/>
    <mergeCell ref="F40:G40"/>
    <mergeCell ref="H40:I40"/>
    <mergeCell ref="J40:K40"/>
    <mergeCell ref="L40:M40"/>
    <mergeCell ref="N40:O40"/>
  </mergeCells>
  <pageMargins left="0.39370078740157483" right="0.39370078740157483" top="0.39370078740157483" bottom="0.39370078740157483" header="0.31496062992125984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R51"/>
  <sheetViews>
    <sheetView topLeftCell="C16" workbookViewId="0">
      <selection activeCell="H48" sqref="H48"/>
    </sheetView>
  </sheetViews>
  <sheetFormatPr baseColWidth="10" defaultRowHeight="14.25"/>
  <cols>
    <col min="1" max="1" width="26.7109375" style="1" customWidth="1"/>
    <col min="2" max="2" width="3.140625" style="2" customWidth="1"/>
    <col min="3" max="3" width="8.5703125" style="2" customWidth="1"/>
    <col min="4" max="4" width="7.7109375" style="2" customWidth="1"/>
    <col min="5" max="5" width="9.5703125" style="2" bestFit="1" customWidth="1"/>
    <col min="6" max="6" width="6.28515625" style="2" bestFit="1" customWidth="1"/>
    <col min="7" max="7" width="9.5703125" style="2" bestFit="1" customWidth="1"/>
    <col min="8" max="8" width="6.28515625" style="2" customWidth="1"/>
    <col min="9" max="9" width="9.5703125" style="2" bestFit="1" customWidth="1"/>
    <col min="10" max="10" width="5.7109375" style="2" customWidth="1"/>
    <col min="11" max="11" width="9.5703125" style="2" bestFit="1" customWidth="1"/>
    <col min="12" max="12" width="5.7109375" style="2" customWidth="1"/>
    <col min="13" max="13" width="9.140625" style="2" customWidth="1"/>
    <col min="14" max="15" width="7" style="2" customWidth="1"/>
    <col min="16" max="16" width="11.42578125" style="2"/>
    <col min="17" max="17" width="11.28515625" style="2" customWidth="1"/>
    <col min="18" max="18" width="7" style="2" customWidth="1"/>
    <col min="19" max="253" width="11.42578125" style="2"/>
    <col min="254" max="254" width="26.7109375" style="2" customWidth="1"/>
    <col min="255" max="255" width="3.140625" style="2" customWidth="1"/>
    <col min="256" max="256" width="8.5703125" style="2" customWidth="1"/>
    <col min="257" max="257" width="7.7109375" style="2" customWidth="1"/>
    <col min="258" max="258" width="9.5703125" style="2" bestFit="1" customWidth="1"/>
    <col min="259" max="259" width="5.7109375" style="2" customWidth="1"/>
    <col min="260" max="260" width="9.5703125" style="2" bestFit="1" customWidth="1"/>
    <col min="261" max="261" width="5.7109375" style="2" customWidth="1"/>
    <col min="262" max="262" width="9.5703125" style="2" bestFit="1" customWidth="1"/>
    <col min="263" max="263" width="5.7109375" style="2" customWidth="1"/>
    <col min="264" max="264" width="9.5703125" style="2" bestFit="1" customWidth="1"/>
    <col min="265" max="265" width="5.7109375" style="2" customWidth="1"/>
    <col min="266" max="266" width="9.140625" style="2" customWidth="1"/>
    <col min="267" max="268" width="7" style="2" customWidth="1"/>
    <col min="269" max="269" width="11.42578125" style="2"/>
    <col min="270" max="270" width="11.28515625" style="2" customWidth="1"/>
    <col min="271" max="271" width="7" style="2" customWidth="1"/>
    <col min="272" max="272" width="11.42578125" style="2"/>
    <col min="273" max="273" width="8.5703125" style="2" customWidth="1"/>
    <col min="274" max="274" width="15.7109375" style="2" customWidth="1"/>
    <col min="275" max="509" width="11.42578125" style="2"/>
    <col min="510" max="510" width="26.7109375" style="2" customWidth="1"/>
    <col min="511" max="511" width="3.140625" style="2" customWidth="1"/>
    <col min="512" max="512" width="8.5703125" style="2" customWidth="1"/>
    <col min="513" max="513" width="7.7109375" style="2" customWidth="1"/>
    <col min="514" max="514" width="9.5703125" style="2" bestFit="1" customWidth="1"/>
    <col min="515" max="515" width="5.7109375" style="2" customWidth="1"/>
    <col min="516" max="516" width="9.5703125" style="2" bestFit="1" customWidth="1"/>
    <col min="517" max="517" width="5.7109375" style="2" customWidth="1"/>
    <col min="518" max="518" width="9.5703125" style="2" bestFit="1" customWidth="1"/>
    <col min="519" max="519" width="5.7109375" style="2" customWidth="1"/>
    <col min="520" max="520" width="9.5703125" style="2" bestFit="1" customWidth="1"/>
    <col min="521" max="521" width="5.7109375" style="2" customWidth="1"/>
    <col min="522" max="522" width="9.140625" style="2" customWidth="1"/>
    <col min="523" max="524" width="7" style="2" customWidth="1"/>
    <col min="525" max="525" width="11.42578125" style="2"/>
    <col min="526" max="526" width="11.28515625" style="2" customWidth="1"/>
    <col min="527" max="527" width="7" style="2" customWidth="1"/>
    <col min="528" max="528" width="11.42578125" style="2"/>
    <col min="529" max="529" width="8.5703125" style="2" customWidth="1"/>
    <col min="530" max="530" width="15.7109375" style="2" customWidth="1"/>
    <col min="531" max="765" width="11.42578125" style="2"/>
    <col min="766" max="766" width="26.7109375" style="2" customWidth="1"/>
    <col min="767" max="767" width="3.140625" style="2" customWidth="1"/>
    <col min="768" max="768" width="8.5703125" style="2" customWidth="1"/>
    <col min="769" max="769" width="7.7109375" style="2" customWidth="1"/>
    <col min="770" max="770" width="9.5703125" style="2" bestFit="1" customWidth="1"/>
    <col min="771" max="771" width="5.7109375" style="2" customWidth="1"/>
    <col min="772" max="772" width="9.5703125" style="2" bestFit="1" customWidth="1"/>
    <col min="773" max="773" width="5.7109375" style="2" customWidth="1"/>
    <col min="774" max="774" width="9.5703125" style="2" bestFit="1" customWidth="1"/>
    <col min="775" max="775" width="5.7109375" style="2" customWidth="1"/>
    <col min="776" max="776" width="9.5703125" style="2" bestFit="1" customWidth="1"/>
    <col min="777" max="777" width="5.7109375" style="2" customWidth="1"/>
    <col min="778" max="778" width="9.140625" style="2" customWidth="1"/>
    <col min="779" max="780" width="7" style="2" customWidth="1"/>
    <col min="781" max="781" width="11.42578125" style="2"/>
    <col min="782" max="782" width="11.28515625" style="2" customWidth="1"/>
    <col min="783" max="783" width="7" style="2" customWidth="1"/>
    <col min="784" max="784" width="11.42578125" style="2"/>
    <col min="785" max="785" width="8.5703125" style="2" customWidth="1"/>
    <col min="786" max="786" width="15.7109375" style="2" customWidth="1"/>
    <col min="787" max="1021" width="11.42578125" style="2"/>
    <col min="1022" max="1022" width="26.7109375" style="2" customWidth="1"/>
    <col min="1023" max="1023" width="3.140625" style="2" customWidth="1"/>
    <col min="1024" max="1024" width="8.5703125" style="2" customWidth="1"/>
    <col min="1025" max="1025" width="7.7109375" style="2" customWidth="1"/>
    <col min="1026" max="1026" width="9.5703125" style="2" bestFit="1" customWidth="1"/>
    <col min="1027" max="1027" width="5.7109375" style="2" customWidth="1"/>
    <col min="1028" max="1028" width="9.5703125" style="2" bestFit="1" customWidth="1"/>
    <col min="1029" max="1029" width="5.7109375" style="2" customWidth="1"/>
    <col min="1030" max="1030" width="9.5703125" style="2" bestFit="1" customWidth="1"/>
    <col min="1031" max="1031" width="5.7109375" style="2" customWidth="1"/>
    <col min="1032" max="1032" width="9.5703125" style="2" bestFit="1" customWidth="1"/>
    <col min="1033" max="1033" width="5.7109375" style="2" customWidth="1"/>
    <col min="1034" max="1034" width="9.140625" style="2" customWidth="1"/>
    <col min="1035" max="1036" width="7" style="2" customWidth="1"/>
    <col min="1037" max="1037" width="11.42578125" style="2"/>
    <col min="1038" max="1038" width="11.28515625" style="2" customWidth="1"/>
    <col min="1039" max="1039" width="7" style="2" customWidth="1"/>
    <col min="1040" max="1040" width="11.42578125" style="2"/>
    <col min="1041" max="1041" width="8.5703125" style="2" customWidth="1"/>
    <col min="1042" max="1042" width="15.7109375" style="2" customWidth="1"/>
    <col min="1043" max="1277" width="11.42578125" style="2"/>
    <col min="1278" max="1278" width="26.7109375" style="2" customWidth="1"/>
    <col min="1279" max="1279" width="3.140625" style="2" customWidth="1"/>
    <col min="1280" max="1280" width="8.5703125" style="2" customWidth="1"/>
    <col min="1281" max="1281" width="7.7109375" style="2" customWidth="1"/>
    <col min="1282" max="1282" width="9.5703125" style="2" bestFit="1" customWidth="1"/>
    <col min="1283" max="1283" width="5.7109375" style="2" customWidth="1"/>
    <col min="1284" max="1284" width="9.5703125" style="2" bestFit="1" customWidth="1"/>
    <col min="1285" max="1285" width="5.7109375" style="2" customWidth="1"/>
    <col min="1286" max="1286" width="9.5703125" style="2" bestFit="1" customWidth="1"/>
    <col min="1287" max="1287" width="5.7109375" style="2" customWidth="1"/>
    <col min="1288" max="1288" width="9.5703125" style="2" bestFit="1" customWidth="1"/>
    <col min="1289" max="1289" width="5.7109375" style="2" customWidth="1"/>
    <col min="1290" max="1290" width="9.140625" style="2" customWidth="1"/>
    <col min="1291" max="1292" width="7" style="2" customWidth="1"/>
    <col min="1293" max="1293" width="11.42578125" style="2"/>
    <col min="1294" max="1294" width="11.28515625" style="2" customWidth="1"/>
    <col min="1295" max="1295" width="7" style="2" customWidth="1"/>
    <col min="1296" max="1296" width="11.42578125" style="2"/>
    <col min="1297" max="1297" width="8.5703125" style="2" customWidth="1"/>
    <col min="1298" max="1298" width="15.7109375" style="2" customWidth="1"/>
    <col min="1299" max="1533" width="11.42578125" style="2"/>
    <col min="1534" max="1534" width="26.7109375" style="2" customWidth="1"/>
    <col min="1535" max="1535" width="3.140625" style="2" customWidth="1"/>
    <col min="1536" max="1536" width="8.5703125" style="2" customWidth="1"/>
    <col min="1537" max="1537" width="7.7109375" style="2" customWidth="1"/>
    <col min="1538" max="1538" width="9.5703125" style="2" bestFit="1" customWidth="1"/>
    <col min="1539" max="1539" width="5.7109375" style="2" customWidth="1"/>
    <col min="1540" max="1540" width="9.5703125" style="2" bestFit="1" customWidth="1"/>
    <col min="1541" max="1541" width="5.7109375" style="2" customWidth="1"/>
    <col min="1542" max="1542" width="9.5703125" style="2" bestFit="1" customWidth="1"/>
    <col min="1543" max="1543" width="5.7109375" style="2" customWidth="1"/>
    <col min="1544" max="1544" width="9.5703125" style="2" bestFit="1" customWidth="1"/>
    <col min="1545" max="1545" width="5.7109375" style="2" customWidth="1"/>
    <col min="1546" max="1546" width="9.140625" style="2" customWidth="1"/>
    <col min="1547" max="1548" width="7" style="2" customWidth="1"/>
    <col min="1549" max="1549" width="11.42578125" style="2"/>
    <col min="1550" max="1550" width="11.28515625" style="2" customWidth="1"/>
    <col min="1551" max="1551" width="7" style="2" customWidth="1"/>
    <col min="1552" max="1552" width="11.42578125" style="2"/>
    <col min="1553" max="1553" width="8.5703125" style="2" customWidth="1"/>
    <col min="1554" max="1554" width="15.7109375" style="2" customWidth="1"/>
    <col min="1555" max="1789" width="11.42578125" style="2"/>
    <col min="1790" max="1790" width="26.7109375" style="2" customWidth="1"/>
    <col min="1791" max="1791" width="3.140625" style="2" customWidth="1"/>
    <col min="1792" max="1792" width="8.5703125" style="2" customWidth="1"/>
    <col min="1793" max="1793" width="7.7109375" style="2" customWidth="1"/>
    <col min="1794" max="1794" width="9.5703125" style="2" bestFit="1" customWidth="1"/>
    <col min="1795" max="1795" width="5.7109375" style="2" customWidth="1"/>
    <col min="1796" max="1796" width="9.5703125" style="2" bestFit="1" customWidth="1"/>
    <col min="1797" max="1797" width="5.7109375" style="2" customWidth="1"/>
    <col min="1798" max="1798" width="9.5703125" style="2" bestFit="1" customWidth="1"/>
    <col min="1799" max="1799" width="5.7109375" style="2" customWidth="1"/>
    <col min="1800" max="1800" width="9.5703125" style="2" bestFit="1" customWidth="1"/>
    <col min="1801" max="1801" width="5.7109375" style="2" customWidth="1"/>
    <col min="1802" max="1802" width="9.140625" style="2" customWidth="1"/>
    <col min="1803" max="1804" width="7" style="2" customWidth="1"/>
    <col min="1805" max="1805" width="11.42578125" style="2"/>
    <col min="1806" max="1806" width="11.28515625" style="2" customWidth="1"/>
    <col min="1807" max="1807" width="7" style="2" customWidth="1"/>
    <col min="1808" max="1808" width="11.42578125" style="2"/>
    <col min="1809" max="1809" width="8.5703125" style="2" customWidth="1"/>
    <col min="1810" max="1810" width="15.7109375" style="2" customWidth="1"/>
    <col min="1811" max="2045" width="11.42578125" style="2"/>
    <col min="2046" max="2046" width="26.7109375" style="2" customWidth="1"/>
    <col min="2047" max="2047" width="3.140625" style="2" customWidth="1"/>
    <col min="2048" max="2048" width="8.5703125" style="2" customWidth="1"/>
    <col min="2049" max="2049" width="7.7109375" style="2" customWidth="1"/>
    <col min="2050" max="2050" width="9.5703125" style="2" bestFit="1" customWidth="1"/>
    <col min="2051" max="2051" width="5.7109375" style="2" customWidth="1"/>
    <col min="2052" max="2052" width="9.5703125" style="2" bestFit="1" customWidth="1"/>
    <col min="2053" max="2053" width="5.7109375" style="2" customWidth="1"/>
    <col min="2054" max="2054" width="9.5703125" style="2" bestFit="1" customWidth="1"/>
    <col min="2055" max="2055" width="5.7109375" style="2" customWidth="1"/>
    <col min="2056" max="2056" width="9.5703125" style="2" bestFit="1" customWidth="1"/>
    <col min="2057" max="2057" width="5.7109375" style="2" customWidth="1"/>
    <col min="2058" max="2058" width="9.140625" style="2" customWidth="1"/>
    <col min="2059" max="2060" width="7" style="2" customWidth="1"/>
    <col min="2061" max="2061" width="11.42578125" style="2"/>
    <col min="2062" max="2062" width="11.28515625" style="2" customWidth="1"/>
    <col min="2063" max="2063" width="7" style="2" customWidth="1"/>
    <col min="2064" max="2064" width="11.42578125" style="2"/>
    <col min="2065" max="2065" width="8.5703125" style="2" customWidth="1"/>
    <col min="2066" max="2066" width="15.7109375" style="2" customWidth="1"/>
    <col min="2067" max="2301" width="11.42578125" style="2"/>
    <col min="2302" max="2302" width="26.7109375" style="2" customWidth="1"/>
    <col min="2303" max="2303" width="3.140625" style="2" customWidth="1"/>
    <col min="2304" max="2304" width="8.5703125" style="2" customWidth="1"/>
    <col min="2305" max="2305" width="7.7109375" style="2" customWidth="1"/>
    <col min="2306" max="2306" width="9.5703125" style="2" bestFit="1" customWidth="1"/>
    <col min="2307" max="2307" width="5.7109375" style="2" customWidth="1"/>
    <col min="2308" max="2308" width="9.5703125" style="2" bestFit="1" customWidth="1"/>
    <col min="2309" max="2309" width="5.7109375" style="2" customWidth="1"/>
    <col min="2310" max="2310" width="9.5703125" style="2" bestFit="1" customWidth="1"/>
    <col min="2311" max="2311" width="5.7109375" style="2" customWidth="1"/>
    <col min="2312" max="2312" width="9.5703125" style="2" bestFit="1" customWidth="1"/>
    <col min="2313" max="2313" width="5.7109375" style="2" customWidth="1"/>
    <col min="2314" max="2314" width="9.140625" style="2" customWidth="1"/>
    <col min="2315" max="2316" width="7" style="2" customWidth="1"/>
    <col min="2317" max="2317" width="11.42578125" style="2"/>
    <col min="2318" max="2318" width="11.28515625" style="2" customWidth="1"/>
    <col min="2319" max="2319" width="7" style="2" customWidth="1"/>
    <col min="2320" max="2320" width="11.42578125" style="2"/>
    <col min="2321" max="2321" width="8.5703125" style="2" customWidth="1"/>
    <col min="2322" max="2322" width="15.7109375" style="2" customWidth="1"/>
    <col min="2323" max="2557" width="11.42578125" style="2"/>
    <col min="2558" max="2558" width="26.7109375" style="2" customWidth="1"/>
    <col min="2559" max="2559" width="3.140625" style="2" customWidth="1"/>
    <col min="2560" max="2560" width="8.5703125" style="2" customWidth="1"/>
    <col min="2561" max="2561" width="7.7109375" style="2" customWidth="1"/>
    <col min="2562" max="2562" width="9.5703125" style="2" bestFit="1" customWidth="1"/>
    <col min="2563" max="2563" width="5.7109375" style="2" customWidth="1"/>
    <col min="2564" max="2564" width="9.5703125" style="2" bestFit="1" customWidth="1"/>
    <col min="2565" max="2565" width="5.7109375" style="2" customWidth="1"/>
    <col min="2566" max="2566" width="9.5703125" style="2" bestFit="1" customWidth="1"/>
    <col min="2567" max="2567" width="5.7109375" style="2" customWidth="1"/>
    <col min="2568" max="2568" width="9.5703125" style="2" bestFit="1" customWidth="1"/>
    <col min="2569" max="2569" width="5.7109375" style="2" customWidth="1"/>
    <col min="2570" max="2570" width="9.140625" style="2" customWidth="1"/>
    <col min="2571" max="2572" width="7" style="2" customWidth="1"/>
    <col min="2573" max="2573" width="11.42578125" style="2"/>
    <col min="2574" max="2574" width="11.28515625" style="2" customWidth="1"/>
    <col min="2575" max="2575" width="7" style="2" customWidth="1"/>
    <col min="2576" max="2576" width="11.42578125" style="2"/>
    <col min="2577" max="2577" width="8.5703125" style="2" customWidth="1"/>
    <col min="2578" max="2578" width="15.7109375" style="2" customWidth="1"/>
    <col min="2579" max="2813" width="11.42578125" style="2"/>
    <col min="2814" max="2814" width="26.7109375" style="2" customWidth="1"/>
    <col min="2815" max="2815" width="3.140625" style="2" customWidth="1"/>
    <col min="2816" max="2816" width="8.5703125" style="2" customWidth="1"/>
    <col min="2817" max="2817" width="7.7109375" style="2" customWidth="1"/>
    <col min="2818" max="2818" width="9.5703125" style="2" bestFit="1" customWidth="1"/>
    <col min="2819" max="2819" width="5.7109375" style="2" customWidth="1"/>
    <col min="2820" max="2820" width="9.5703125" style="2" bestFit="1" customWidth="1"/>
    <col min="2821" max="2821" width="5.7109375" style="2" customWidth="1"/>
    <col min="2822" max="2822" width="9.5703125" style="2" bestFit="1" customWidth="1"/>
    <col min="2823" max="2823" width="5.7109375" style="2" customWidth="1"/>
    <col min="2824" max="2824" width="9.5703125" style="2" bestFit="1" customWidth="1"/>
    <col min="2825" max="2825" width="5.7109375" style="2" customWidth="1"/>
    <col min="2826" max="2826" width="9.140625" style="2" customWidth="1"/>
    <col min="2827" max="2828" width="7" style="2" customWidth="1"/>
    <col min="2829" max="2829" width="11.42578125" style="2"/>
    <col min="2830" max="2830" width="11.28515625" style="2" customWidth="1"/>
    <col min="2831" max="2831" width="7" style="2" customWidth="1"/>
    <col min="2832" max="2832" width="11.42578125" style="2"/>
    <col min="2833" max="2833" width="8.5703125" style="2" customWidth="1"/>
    <col min="2834" max="2834" width="15.7109375" style="2" customWidth="1"/>
    <col min="2835" max="3069" width="11.42578125" style="2"/>
    <col min="3070" max="3070" width="26.7109375" style="2" customWidth="1"/>
    <col min="3071" max="3071" width="3.140625" style="2" customWidth="1"/>
    <col min="3072" max="3072" width="8.5703125" style="2" customWidth="1"/>
    <col min="3073" max="3073" width="7.7109375" style="2" customWidth="1"/>
    <col min="3074" max="3074" width="9.5703125" style="2" bestFit="1" customWidth="1"/>
    <col min="3075" max="3075" width="5.7109375" style="2" customWidth="1"/>
    <col min="3076" max="3076" width="9.5703125" style="2" bestFit="1" customWidth="1"/>
    <col min="3077" max="3077" width="5.7109375" style="2" customWidth="1"/>
    <col min="3078" max="3078" width="9.5703125" style="2" bestFit="1" customWidth="1"/>
    <col min="3079" max="3079" width="5.7109375" style="2" customWidth="1"/>
    <col min="3080" max="3080" width="9.5703125" style="2" bestFit="1" customWidth="1"/>
    <col min="3081" max="3081" width="5.7109375" style="2" customWidth="1"/>
    <col min="3082" max="3082" width="9.140625" style="2" customWidth="1"/>
    <col min="3083" max="3084" width="7" style="2" customWidth="1"/>
    <col min="3085" max="3085" width="11.42578125" style="2"/>
    <col min="3086" max="3086" width="11.28515625" style="2" customWidth="1"/>
    <col min="3087" max="3087" width="7" style="2" customWidth="1"/>
    <col min="3088" max="3088" width="11.42578125" style="2"/>
    <col min="3089" max="3089" width="8.5703125" style="2" customWidth="1"/>
    <col min="3090" max="3090" width="15.7109375" style="2" customWidth="1"/>
    <col min="3091" max="3325" width="11.42578125" style="2"/>
    <col min="3326" max="3326" width="26.7109375" style="2" customWidth="1"/>
    <col min="3327" max="3327" width="3.140625" style="2" customWidth="1"/>
    <col min="3328" max="3328" width="8.5703125" style="2" customWidth="1"/>
    <col min="3329" max="3329" width="7.7109375" style="2" customWidth="1"/>
    <col min="3330" max="3330" width="9.5703125" style="2" bestFit="1" customWidth="1"/>
    <col min="3331" max="3331" width="5.7109375" style="2" customWidth="1"/>
    <col min="3332" max="3332" width="9.5703125" style="2" bestFit="1" customWidth="1"/>
    <col min="3333" max="3333" width="5.7109375" style="2" customWidth="1"/>
    <col min="3334" max="3334" width="9.5703125" style="2" bestFit="1" customWidth="1"/>
    <col min="3335" max="3335" width="5.7109375" style="2" customWidth="1"/>
    <col min="3336" max="3336" width="9.5703125" style="2" bestFit="1" customWidth="1"/>
    <col min="3337" max="3337" width="5.7109375" style="2" customWidth="1"/>
    <col min="3338" max="3338" width="9.140625" style="2" customWidth="1"/>
    <col min="3339" max="3340" width="7" style="2" customWidth="1"/>
    <col min="3341" max="3341" width="11.42578125" style="2"/>
    <col min="3342" max="3342" width="11.28515625" style="2" customWidth="1"/>
    <col min="3343" max="3343" width="7" style="2" customWidth="1"/>
    <col min="3344" max="3344" width="11.42578125" style="2"/>
    <col min="3345" max="3345" width="8.5703125" style="2" customWidth="1"/>
    <col min="3346" max="3346" width="15.7109375" style="2" customWidth="1"/>
    <col min="3347" max="3581" width="11.42578125" style="2"/>
    <col min="3582" max="3582" width="26.7109375" style="2" customWidth="1"/>
    <col min="3583" max="3583" width="3.140625" style="2" customWidth="1"/>
    <col min="3584" max="3584" width="8.5703125" style="2" customWidth="1"/>
    <col min="3585" max="3585" width="7.7109375" style="2" customWidth="1"/>
    <col min="3586" max="3586" width="9.5703125" style="2" bestFit="1" customWidth="1"/>
    <col min="3587" max="3587" width="5.7109375" style="2" customWidth="1"/>
    <col min="3588" max="3588" width="9.5703125" style="2" bestFit="1" customWidth="1"/>
    <col min="3589" max="3589" width="5.7109375" style="2" customWidth="1"/>
    <col min="3590" max="3590" width="9.5703125" style="2" bestFit="1" customWidth="1"/>
    <col min="3591" max="3591" width="5.7109375" style="2" customWidth="1"/>
    <col min="3592" max="3592" width="9.5703125" style="2" bestFit="1" customWidth="1"/>
    <col min="3593" max="3593" width="5.7109375" style="2" customWidth="1"/>
    <col min="3594" max="3594" width="9.140625" style="2" customWidth="1"/>
    <col min="3595" max="3596" width="7" style="2" customWidth="1"/>
    <col min="3597" max="3597" width="11.42578125" style="2"/>
    <col min="3598" max="3598" width="11.28515625" style="2" customWidth="1"/>
    <col min="3599" max="3599" width="7" style="2" customWidth="1"/>
    <col min="3600" max="3600" width="11.42578125" style="2"/>
    <col min="3601" max="3601" width="8.5703125" style="2" customWidth="1"/>
    <col min="3602" max="3602" width="15.7109375" style="2" customWidth="1"/>
    <col min="3603" max="3837" width="11.42578125" style="2"/>
    <col min="3838" max="3838" width="26.7109375" style="2" customWidth="1"/>
    <col min="3839" max="3839" width="3.140625" style="2" customWidth="1"/>
    <col min="3840" max="3840" width="8.5703125" style="2" customWidth="1"/>
    <col min="3841" max="3841" width="7.7109375" style="2" customWidth="1"/>
    <col min="3842" max="3842" width="9.5703125" style="2" bestFit="1" customWidth="1"/>
    <col min="3843" max="3843" width="5.7109375" style="2" customWidth="1"/>
    <col min="3844" max="3844" width="9.5703125" style="2" bestFit="1" customWidth="1"/>
    <col min="3845" max="3845" width="5.7109375" style="2" customWidth="1"/>
    <col min="3846" max="3846" width="9.5703125" style="2" bestFit="1" customWidth="1"/>
    <col min="3847" max="3847" width="5.7109375" style="2" customWidth="1"/>
    <col min="3848" max="3848" width="9.5703125" style="2" bestFit="1" customWidth="1"/>
    <col min="3849" max="3849" width="5.7109375" style="2" customWidth="1"/>
    <col min="3850" max="3850" width="9.140625" style="2" customWidth="1"/>
    <col min="3851" max="3852" width="7" style="2" customWidth="1"/>
    <col min="3853" max="3853" width="11.42578125" style="2"/>
    <col min="3854" max="3854" width="11.28515625" style="2" customWidth="1"/>
    <col min="3855" max="3855" width="7" style="2" customWidth="1"/>
    <col min="3856" max="3856" width="11.42578125" style="2"/>
    <col min="3857" max="3857" width="8.5703125" style="2" customWidth="1"/>
    <col min="3858" max="3858" width="15.7109375" style="2" customWidth="1"/>
    <col min="3859" max="4093" width="11.42578125" style="2"/>
    <col min="4094" max="4094" width="26.7109375" style="2" customWidth="1"/>
    <col min="4095" max="4095" width="3.140625" style="2" customWidth="1"/>
    <col min="4096" max="4096" width="8.5703125" style="2" customWidth="1"/>
    <col min="4097" max="4097" width="7.7109375" style="2" customWidth="1"/>
    <col min="4098" max="4098" width="9.5703125" style="2" bestFit="1" customWidth="1"/>
    <col min="4099" max="4099" width="5.7109375" style="2" customWidth="1"/>
    <col min="4100" max="4100" width="9.5703125" style="2" bestFit="1" customWidth="1"/>
    <col min="4101" max="4101" width="5.7109375" style="2" customWidth="1"/>
    <col min="4102" max="4102" width="9.5703125" style="2" bestFit="1" customWidth="1"/>
    <col min="4103" max="4103" width="5.7109375" style="2" customWidth="1"/>
    <col min="4104" max="4104" width="9.5703125" style="2" bestFit="1" customWidth="1"/>
    <col min="4105" max="4105" width="5.7109375" style="2" customWidth="1"/>
    <col min="4106" max="4106" width="9.140625" style="2" customWidth="1"/>
    <col min="4107" max="4108" width="7" style="2" customWidth="1"/>
    <col min="4109" max="4109" width="11.42578125" style="2"/>
    <col min="4110" max="4110" width="11.28515625" style="2" customWidth="1"/>
    <col min="4111" max="4111" width="7" style="2" customWidth="1"/>
    <col min="4112" max="4112" width="11.42578125" style="2"/>
    <col min="4113" max="4113" width="8.5703125" style="2" customWidth="1"/>
    <col min="4114" max="4114" width="15.7109375" style="2" customWidth="1"/>
    <col min="4115" max="4349" width="11.42578125" style="2"/>
    <col min="4350" max="4350" width="26.7109375" style="2" customWidth="1"/>
    <col min="4351" max="4351" width="3.140625" style="2" customWidth="1"/>
    <col min="4352" max="4352" width="8.5703125" style="2" customWidth="1"/>
    <col min="4353" max="4353" width="7.7109375" style="2" customWidth="1"/>
    <col min="4354" max="4354" width="9.5703125" style="2" bestFit="1" customWidth="1"/>
    <col min="4355" max="4355" width="5.7109375" style="2" customWidth="1"/>
    <col min="4356" max="4356" width="9.5703125" style="2" bestFit="1" customWidth="1"/>
    <col min="4357" max="4357" width="5.7109375" style="2" customWidth="1"/>
    <col min="4358" max="4358" width="9.5703125" style="2" bestFit="1" customWidth="1"/>
    <col min="4359" max="4359" width="5.7109375" style="2" customWidth="1"/>
    <col min="4360" max="4360" width="9.5703125" style="2" bestFit="1" customWidth="1"/>
    <col min="4361" max="4361" width="5.7109375" style="2" customWidth="1"/>
    <col min="4362" max="4362" width="9.140625" style="2" customWidth="1"/>
    <col min="4363" max="4364" width="7" style="2" customWidth="1"/>
    <col min="4365" max="4365" width="11.42578125" style="2"/>
    <col min="4366" max="4366" width="11.28515625" style="2" customWidth="1"/>
    <col min="4367" max="4367" width="7" style="2" customWidth="1"/>
    <col min="4368" max="4368" width="11.42578125" style="2"/>
    <col min="4369" max="4369" width="8.5703125" style="2" customWidth="1"/>
    <col min="4370" max="4370" width="15.7109375" style="2" customWidth="1"/>
    <col min="4371" max="4605" width="11.42578125" style="2"/>
    <col min="4606" max="4606" width="26.7109375" style="2" customWidth="1"/>
    <col min="4607" max="4607" width="3.140625" style="2" customWidth="1"/>
    <col min="4608" max="4608" width="8.5703125" style="2" customWidth="1"/>
    <col min="4609" max="4609" width="7.7109375" style="2" customWidth="1"/>
    <col min="4610" max="4610" width="9.5703125" style="2" bestFit="1" customWidth="1"/>
    <col min="4611" max="4611" width="5.7109375" style="2" customWidth="1"/>
    <col min="4612" max="4612" width="9.5703125" style="2" bestFit="1" customWidth="1"/>
    <col min="4613" max="4613" width="5.7109375" style="2" customWidth="1"/>
    <col min="4614" max="4614" width="9.5703125" style="2" bestFit="1" customWidth="1"/>
    <col min="4615" max="4615" width="5.7109375" style="2" customWidth="1"/>
    <col min="4616" max="4616" width="9.5703125" style="2" bestFit="1" customWidth="1"/>
    <col min="4617" max="4617" width="5.7109375" style="2" customWidth="1"/>
    <col min="4618" max="4618" width="9.140625" style="2" customWidth="1"/>
    <col min="4619" max="4620" width="7" style="2" customWidth="1"/>
    <col min="4621" max="4621" width="11.42578125" style="2"/>
    <col min="4622" max="4622" width="11.28515625" style="2" customWidth="1"/>
    <col min="4623" max="4623" width="7" style="2" customWidth="1"/>
    <col min="4624" max="4624" width="11.42578125" style="2"/>
    <col min="4625" max="4625" width="8.5703125" style="2" customWidth="1"/>
    <col min="4626" max="4626" width="15.7109375" style="2" customWidth="1"/>
    <col min="4627" max="4861" width="11.42578125" style="2"/>
    <col min="4862" max="4862" width="26.7109375" style="2" customWidth="1"/>
    <col min="4863" max="4863" width="3.140625" style="2" customWidth="1"/>
    <col min="4864" max="4864" width="8.5703125" style="2" customWidth="1"/>
    <col min="4865" max="4865" width="7.7109375" style="2" customWidth="1"/>
    <col min="4866" max="4866" width="9.5703125" style="2" bestFit="1" customWidth="1"/>
    <col min="4867" max="4867" width="5.7109375" style="2" customWidth="1"/>
    <col min="4868" max="4868" width="9.5703125" style="2" bestFit="1" customWidth="1"/>
    <col min="4869" max="4869" width="5.7109375" style="2" customWidth="1"/>
    <col min="4870" max="4870" width="9.5703125" style="2" bestFit="1" customWidth="1"/>
    <col min="4871" max="4871" width="5.7109375" style="2" customWidth="1"/>
    <col min="4872" max="4872" width="9.5703125" style="2" bestFit="1" customWidth="1"/>
    <col min="4873" max="4873" width="5.7109375" style="2" customWidth="1"/>
    <col min="4874" max="4874" width="9.140625" style="2" customWidth="1"/>
    <col min="4875" max="4876" width="7" style="2" customWidth="1"/>
    <col min="4877" max="4877" width="11.42578125" style="2"/>
    <col min="4878" max="4878" width="11.28515625" style="2" customWidth="1"/>
    <col min="4879" max="4879" width="7" style="2" customWidth="1"/>
    <col min="4880" max="4880" width="11.42578125" style="2"/>
    <col min="4881" max="4881" width="8.5703125" style="2" customWidth="1"/>
    <col min="4882" max="4882" width="15.7109375" style="2" customWidth="1"/>
    <col min="4883" max="5117" width="11.42578125" style="2"/>
    <col min="5118" max="5118" width="26.7109375" style="2" customWidth="1"/>
    <col min="5119" max="5119" width="3.140625" style="2" customWidth="1"/>
    <col min="5120" max="5120" width="8.5703125" style="2" customWidth="1"/>
    <col min="5121" max="5121" width="7.7109375" style="2" customWidth="1"/>
    <col min="5122" max="5122" width="9.5703125" style="2" bestFit="1" customWidth="1"/>
    <col min="5123" max="5123" width="5.7109375" style="2" customWidth="1"/>
    <col min="5124" max="5124" width="9.5703125" style="2" bestFit="1" customWidth="1"/>
    <col min="5125" max="5125" width="5.7109375" style="2" customWidth="1"/>
    <col min="5126" max="5126" width="9.5703125" style="2" bestFit="1" customWidth="1"/>
    <col min="5127" max="5127" width="5.7109375" style="2" customWidth="1"/>
    <col min="5128" max="5128" width="9.5703125" style="2" bestFit="1" customWidth="1"/>
    <col min="5129" max="5129" width="5.7109375" style="2" customWidth="1"/>
    <col min="5130" max="5130" width="9.140625" style="2" customWidth="1"/>
    <col min="5131" max="5132" width="7" style="2" customWidth="1"/>
    <col min="5133" max="5133" width="11.42578125" style="2"/>
    <col min="5134" max="5134" width="11.28515625" style="2" customWidth="1"/>
    <col min="5135" max="5135" width="7" style="2" customWidth="1"/>
    <col min="5136" max="5136" width="11.42578125" style="2"/>
    <col min="5137" max="5137" width="8.5703125" style="2" customWidth="1"/>
    <col min="5138" max="5138" width="15.7109375" style="2" customWidth="1"/>
    <col min="5139" max="5373" width="11.42578125" style="2"/>
    <col min="5374" max="5374" width="26.7109375" style="2" customWidth="1"/>
    <col min="5375" max="5375" width="3.140625" style="2" customWidth="1"/>
    <col min="5376" max="5376" width="8.5703125" style="2" customWidth="1"/>
    <col min="5377" max="5377" width="7.7109375" style="2" customWidth="1"/>
    <col min="5378" max="5378" width="9.5703125" style="2" bestFit="1" customWidth="1"/>
    <col min="5379" max="5379" width="5.7109375" style="2" customWidth="1"/>
    <col min="5380" max="5380" width="9.5703125" style="2" bestFit="1" customWidth="1"/>
    <col min="5381" max="5381" width="5.7109375" style="2" customWidth="1"/>
    <col min="5382" max="5382" width="9.5703125" style="2" bestFit="1" customWidth="1"/>
    <col min="5383" max="5383" width="5.7109375" style="2" customWidth="1"/>
    <col min="5384" max="5384" width="9.5703125" style="2" bestFit="1" customWidth="1"/>
    <col min="5385" max="5385" width="5.7109375" style="2" customWidth="1"/>
    <col min="5386" max="5386" width="9.140625" style="2" customWidth="1"/>
    <col min="5387" max="5388" width="7" style="2" customWidth="1"/>
    <col min="5389" max="5389" width="11.42578125" style="2"/>
    <col min="5390" max="5390" width="11.28515625" style="2" customWidth="1"/>
    <col min="5391" max="5391" width="7" style="2" customWidth="1"/>
    <col min="5392" max="5392" width="11.42578125" style="2"/>
    <col min="5393" max="5393" width="8.5703125" style="2" customWidth="1"/>
    <col min="5394" max="5394" width="15.7109375" style="2" customWidth="1"/>
    <col min="5395" max="5629" width="11.42578125" style="2"/>
    <col min="5630" max="5630" width="26.7109375" style="2" customWidth="1"/>
    <col min="5631" max="5631" width="3.140625" style="2" customWidth="1"/>
    <col min="5632" max="5632" width="8.5703125" style="2" customWidth="1"/>
    <col min="5633" max="5633" width="7.7109375" style="2" customWidth="1"/>
    <col min="5634" max="5634" width="9.5703125" style="2" bestFit="1" customWidth="1"/>
    <col min="5635" max="5635" width="5.7109375" style="2" customWidth="1"/>
    <col min="5636" max="5636" width="9.5703125" style="2" bestFit="1" customWidth="1"/>
    <col min="5637" max="5637" width="5.7109375" style="2" customWidth="1"/>
    <col min="5638" max="5638" width="9.5703125" style="2" bestFit="1" customWidth="1"/>
    <col min="5639" max="5639" width="5.7109375" style="2" customWidth="1"/>
    <col min="5640" max="5640" width="9.5703125" style="2" bestFit="1" customWidth="1"/>
    <col min="5641" max="5641" width="5.7109375" style="2" customWidth="1"/>
    <col min="5642" max="5642" width="9.140625" style="2" customWidth="1"/>
    <col min="5643" max="5644" width="7" style="2" customWidth="1"/>
    <col min="5645" max="5645" width="11.42578125" style="2"/>
    <col min="5646" max="5646" width="11.28515625" style="2" customWidth="1"/>
    <col min="5647" max="5647" width="7" style="2" customWidth="1"/>
    <col min="5648" max="5648" width="11.42578125" style="2"/>
    <col min="5649" max="5649" width="8.5703125" style="2" customWidth="1"/>
    <col min="5650" max="5650" width="15.7109375" style="2" customWidth="1"/>
    <col min="5651" max="5885" width="11.42578125" style="2"/>
    <col min="5886" max="5886" width="26.7109375" style="2" customWidth="1"/>
    <col min="5887" max="5887" width="3.140625" style="2" customWidth="1"/>
    <col min="5888" max="5888" width="8.5703125" style="2" customWidth="1"/>
    <col min="5889" max="5889" width="7.7109375" style="2" customWidth="1"/>
    <col min="5890" max="5890" width="9.5703125" style="2" bestFit="1" customWidth="1"/>
    <col min="5891" max="5891" width="5.7109375" style="2" customWidth="1"/>
    <col min="5892" max="5892" width="9.5703125" style="2" bestFit="1" customWidth="1"/>
    <col min="5893" max="5893" width="5.7109375" style="2" customWidth="1"/>
    <col min="5894" max="5894" width="9.5703125" style="2" bestFit="1" customWidth="1"/>
    <col min="5895" max="5895" width="5.7109375" style="2" customWidth="1"/>
    <col min="5896" max="5896" width="9.5703125" style="2" bestFit="1" customWidth="1"/>
    <col min="5897" max="5897" width="5.7109375" style="2" customWidth="1"/>
    <col min="5898" max="5898" width="9.140625" style="2" customWidth="1"/>
    <col min="5899" max="5900" width="7" style="2" customWidth="1"/>
    <col min="5901" max="5901" width="11.42578125" style="2"/>
    <col min="5902" max="5902" width="11.28515625" style="2" customWidth="1"/>
    <col min="5903" max="5903" width="7" style="2" customWidth="1"/>
    <col min="5904" max="5904" width="11.42578125" style="2"/>
    <col min="5905" max="5905" width="8.5703125" style="2" customWidth="1"/>
    <col min="5906" max="5906" width="15.7109375" style="2" customWidth="1"/>
    <col min="5907" max="6141" width="11.42578125" style="2"/>
    <col min="6142" max="6142" width="26.7109375" style="2" customWidth="1"/>
    <col min="6143" max="6143" width="3.140625" style="2" customWidth="1"/>
    <col min="6144" max="6144" width="8.5703125" style="2" customWidth="1"/>
    <col min="6145" max="6145" width="7.7109375" style="2" customWidth="1"/>
    <col min="6146" max="6146" width="9.5703125" style="2" bestFit="1" customWidth="1"/>
    <col min="6147" max="6147" width="5.7109375" style="2" customWidth="1"/>
    <col min="6148" max="6148" width="9.5703125" style="2" bestFit="1" customWidth="1"/>
    <col min="6149" max="6149" width="5.7109375" style="2" customWidth="1"/>
    <col min="6150" max="6150" width="9.5703125" style="2" bestFit="1" customWidth="1"/>
    <col min="6151" max="6151" width="5.7109375" style="2" customWidth="1"/>
    <col min="6152" max="6152" width="9.5703125" style="2" bestFit="1" customWidth="1"/>
    <col min="6153" max="6153" width="5.7109375" style="2" customWidth="1"/>
    <col min="6154" max="6154" width="9.140625" style="2" customWidth="1"/>
    <col min="6155" max="6156" width="7" style="2" customWidth="1"/>
    <col min="6157" max="6157" width="11.42578125" style="2"/>
    <col min="6158" max="6158" width="11.28515625" style="2" customWidth="1"/>
    <col min="6159" max="6159" width="7" style="2" customWidth="1"/>
    <col min="6160" max="6160" width="11.42578125" style="2"/>
    <col min="6161" max="6161" width="8.5703125" style="2" customWidth="1"/>
    <col min="6162" max="6162" width="15.7109375" style="2" customWidth="1"/>
    <col min="6163" max="6397" width="11.42578125" style="2"/>
    <col min="6398" max="6398" width="26.7109375" style="2" customWidth="1"/>
    <col min="6399" max="6399" width="3.140625" style="2" customWidth="1"/>
    <col min="6400" max="6400" width="8.5703125" style="2" customWidth="1"/>
    <col min="6401" max="6401" width="7.7109375" style="2" customWidth="1"/>
    <col min="6402" max="6402" width="9.5703125" style="2" bestFit="1" customWidth="1"/>
    <col min="6403" max="6403" width="5.7109375" style="2" customWidth="1"/>
    <col min="6404" max="6404" width="9.5703125" style="2" bestFit="1" customWidth="1"/>
    <col min="6405" max="6405" width="5.7109375" style="2" customWidth="1"/>
    <col min="6406" max="6406" width="9.5703125" style="2" bestFit="1" customWidth="1"/>
    <col min="6407" max="6407" width="5.7109375" style="2" customWidth="1"/>
    <col min="6408" max="6408" width="9.5703125" style="2" bestFit="1" customWidth="1"/>
    <col min="6409" max="6409" width="5.7109375" style="2" customWidth="1"/>
    <col min="6410" max="6410" width="9.140625" style="2" customWidth="1"/>
    <col min="6411" max="6412" width="7" style="2" customWidth="1"/>
    <col min="6413" max="6413" width="11.42578125" style="2"/>
    <col min="6414" max="6414" width="11.28515625" style="2" customWidth="1"/>
    <col min="6415" max="6415" width="7" style="2" customWidth="1"/>
    <col min="6416" max="6416" width="11.42578125" style="2"/>
    <col min="6417" max="6417" width="8.5703125" style="2" customWidth="1"/>
    <col min="6418" max="6418" width="15.7109375" style="2" customWidth="1"/>
    <col min="6419" max="6653" width="11.42578125" style="2"/>
    <col min="6654" max="6654" width="26.7109375" style="2" customWidth="1"/>
    <col min="6655" max="6655" width="3.140625" style="2" customWidth="1"/>
    <col min="6656" max="6656" width="8.5703125" style="2" customWidth="1"/>
    <col min="6657" max="6657" width="7.7109375" style="2" customWidth="1"/>
    <col min="6658" max="6658" width="9.5703125" style="2" bestFit="1" customWidth="1"/>
    <col min="6659" max="6659" width="5.7109375" style="2" customWidth="1"/>
    <col min="6660" max="6660" width="9.5703125" style="2" bestFit="1" customWidth="1"/>
    <col min="6661" max="6661" width="5.7109375" style="2" customWidth="1"/>
    <col min="6662" max="6662" width="9.5703125" style="2" bestFit="1" customWidth="1"/>
    <col min="6663" max="6663" width="5.7109375" style="2" customWidth="1"/>
    <col min="6664" max="6664" width="9.5703125" style="2" bestFit="1" customWidth="1"/>
    <col min="6665" max="6665" width="5.7109375" style="2" customWidth="1"/>
    <col min="6666" max="6666" width="9.140625" style="2" customWidth="1"/>
    <col min="6667" max="6668" width="7" style="2" customWidth="1"/>
    <col min="6669" max="6669" width="11.42578125" style="2"/>
    <col min="6670" max="6670" width="11.28515625" style="2" customWidth="1"/>
    <col min="6671" max="6671" width="7" style="2" customWidth="1"/>
    <col min="6672" max="6672" width="11.42578125" style="2"/>
    <col min="6673" max="6673" width="8.5703125" style="2" customWidth="1"/>
    <col min="6674" max="6674" width="15.7109375" style="2" customWidth="1"/>
    <col min="6675" max="6909" width="11.42578125" style="2"/>
    <col min="6910" max="6910" width="26.7109375" style="2" customWidth="1"/>
    <col min="6911" max="6911" width="3.140625" style="2" customWidth="1"/>
    <col min="6912" max="6912" width="8.5703125" style="2" customWidth="1"/>
    <col min="6913" max="6913" width="7.7109375" style="2" customWidth="1"/>
    <col min="6914" max="6914" width="9.5703125" style="2" bestFit="1" customWidth="1"/>
    <col min="6915" max="6915" width="5.7109375" style="2" customWidth="1"/>
    <col min="6916" max="6916" width="9.5703125" style="2" bestFit="1" customWidth="1"/>
    <col min="6917" max="6917" width="5.7109375" style="2" customWidth="1"/>
    <col min="6918" max="6918" width="9.5703125" style="2" bestFit="1" customWidth="1"/>
    <col min="6919" max="6919" width="5.7109375" style="2" customWidth="1"/>
    <col min="6920" max="6920" width="9.5703125" style="2" bestFit="1" customWidth="1"/>
    <col min="6921" max="6921" width="5.7109375" style="2" customWidth="1"/>
    <col min="6922" max="6922" width="9.140625" style="2" customWidth="1"/>
    <col min="6923" max="6924" width="7" style="2" customWidth="1"/>
    <col min="6925" max="6925" width="11.42578125" style="2"/>
    <col min="6926" max="6926" width="11.28515625" style="2" customWidth="1"/>
    <col min="6927" max="6927" width="7" style="2" customWidth="1"/>
    <col min="6928" max="6928" width="11.42578125" style="2"/>
    <col min="6929" max="6929" width="8.5703125" style="2" customWidth="1"/>
    <col min="6930" max="6930" width="15.7109375" style="2" customWidth="1"/>
    <col min="6931" max="7165" width="11.42578125" style="2"/>
    <col min="7166" max="7166" width="26.7109375" style="2" customWidth="1"/>
    <col min="7167" max="7167" width="3.140625" style="2" customWidth="1"/>
    <col min="7168" max="7168" width="8.5703125" style="2" customWidth="1"/>
    <col min="7169" max="7169" width="7.7109375" style="2" customWidth="1"/>
    <col min="7170" max="7170" width="9.5703125" style="2" bestFit="1" customWidth="1"/>
    <col min="7171" max="7171" width="5.7109375" style="2" customWidth="1"/>
    <col min="7172" max="7172" width="9.5703125" style="2" bestFit="1" customWidth="1"/>
    <col min="7173" max="7173" width="5.7109375" style="2" customWidth="1"/>
    <col min="7174" max="7174" width="9.5703125" style="2" bestFit="1" customWidth="1"/>
    <col min="7175" max="7175" width="5.7109375" style="2" customWidth="1"/>
    <col min="7176" max="7176" width="9.5703125" style="2" bestFit="1" customWidth="1"/>
    <col min="7177" max="7177" width="5.7109375" style="2" customWidth="1"/>
    <col min="7178" max="7178" width="9.140625" style="2" customWidth="1"/>
    <col min="7179" max="7180" width="7" style="2" customWidth="1"/>
    <col min="7181" max="7181" width="11.42578125" style="2"/>
    <col min="7182" max="7182" width="11.28515625" style="2" customWidth="1"/>
    <col min="7183" max="7183" width="7" style="2" customWidth="1"/>
    <col min="7184" max="7184" width="11.42578125" style="2"/>
    <col min="7185" max="7185" width="8.5703125" style="2" customWidth="1"/>
    <col min="7186" max="7186" width="15.7109375" style="2" customWidth="1"/>
    <col min="7187" max="7421" width="11.42578125" style="2"/>
    <col min="7422" max="7422" width="26.7109375" style="2" customWidth="1"/>
    <col min="7423" max="7423" width="3.140625" style="2" customWidth="1"/>
    <col min="7424" max="7424" width="8.5703125" style="2" customWidth="1"/>
    <col min="7425" max="7425" width="7.7109375" style="2" customWidth="1"/>
    <col min="7426" max="7426" width="9.5703125" style="2" bestFit="1" customWidth="1"/>
    <col min="7427" max="7427" width="5.7109375" style="2" customWidth="1"/>
    <col min="7428" max="7428" width="9.5703125" style="2" bestFit="1" customWidth="1"/>
    <col min="7429" max="7429" width="5.7109375" style="2" customWidth="1"/>
    <col min="7430" max="7430" width="9.5703125" style="2" bestFit="1" customWidth="1"/>
    <col min="7431" max="7431" width="5.7109375" style="2" customWidth="1"/>
    <col min="7432" max="7432" width="9.5703125" style="2" bestFit="1" customWidth="1"/>
    <col min="7433" max="7433" width="5.7109375" style="2" customWidth="1"/>
    <col min="7434" max="7434" width="9.140625" style="2" customWidth="1"/>
    <col min="7435" max="7436" width="7" style="2" customWidth="1"/>
    <col min="7437" max="7437" width="11.42578125" style="2"/>
    <col min="7438" max="7438" width="11.28515625" style="2" customWidth="1"/>
    <col min="7439" max="7439" width="7" style="2" customWidth="1"/>
    <col min="7440" max="7440" width="11.42578125" style="2"/>
    <col min="7441" max="7441" width="8.5703125" style="2" customWidth="1"/>
    <col min="7442" max="7442" width="15.7109375" style="2" customWidth="1"/>
    <col min="7443" max="7677" width="11.42578125" style="2"/>
    <col min="7678" max="7678" width="26.7109375" style="2" customWidth="1"/>
    <col min="7679" max="7679" width="3.140625" style="2" customWidth="1"/>
    <col min="7680" max="7680" width="8.5703125" style="2" customWidth="1"/>
    <col min="7681" max="7681" width="7.7109375" style="2" customWidth="1"/>
    <col min="7682" max="7682" width="9.5703125" style="2" bestFit="1" customWidth="1"/>
    <col min="7683" max="7683" width="5.7109375" style="2" customWidth="1"/>
    <col min="7684" max="7684" width="9.5703125" style="2" bestFit="1" customWidth="1"/>
    <col min="7685" max="7685" width="5.7109375" style="2" customWidth="1"/>
    <col min="7686" max="7686" width="9.5703125" style="2" bestFit="1" customWidth="1"/>
    <col min="7687" max="7687" width="5.7109375" style="2" customWidth="1"/>
    <col min="7688" max="7688" width="9.5703125" style="2" bestFit="1" customWidth="1"/>
    <col min="7689" max="7689" width="5.7109375" style="2" customWidth="1"/>
    <col min="7690" max="7690" width="9.140625" style="2" customWidth="1"/>
    <col min="7691" max="7692" width="7" style="2" customWidth="1"/>
    <col min="7693" max="7693" width="11.42578125" style="2"/>
    <col min="7694" max="7694" width="11.28515625" style="2" customWidth="1"/>
    <col min="7695" max="7695" width="7" style="2" customWidth="1"/>
    <col min="7696" max="7696" width="11.42578125" style="2"/>
    <col min="7697" max="7697" width="8.5703125" style="2" customWidth="1"/>
    <col min="7698" max="7698" width="15.7109375" style="2" customWidth="1"/>
    <col min="7699" max="7933" width="11.42578125" style="2"/>
    <col min="7934" max="7934" width="26.7109375" style="2" customWidth="1"/>
    <col min="7935" max="7935" width="3.140625" style="2" customWidth="1"/>
    <col min="7936" max="7936" width="8.5703125" style="2" customWidth="1"/>
    <col min="7937" max="7937" width="7.7109375" style="2" customWidth="1"/>
    <col min="7938" max="7938" width="9.5703125" style="2" bestFit="1" customWidth="1"/>
    <col min="7939" max="7939" width="5.7109375" style="2" customWidth="1"/>
    <col min="7940" max="7940" width="9.5703125" style="2" bestFit="1" customWidth="1"/>
    <col min="7941" max="7941" width="5.7109375" style="2" customWidth="1"/>
    <col min="7942" max="7942" width="9.5703125" style="2" bestFit="1" customWidth="1"/>
    <col min="7943" max="7943" width="5.7109375" style="2" customWidth="1"/>
    <col min="7944" max="7944" width="9.5703125" style="2" bestFit="1" customWidth="1"/>
    <col min="7945" max="7945" width="5.7109375" style="2" customWidth="1"/>
    <col min="7946" max="7946" width="9.140625" style="2" customWidth="1"/>
    <col min="7947" max="7948" width="7" style="2" customWidth="1"/>
    <col min="7949" max="7949" width="11.42578125" style="2"/>
    <col min="7950" max="7950" width="11.28515625" style="2" customWidth="1"/>
    <col min="7951" max="7951" width="7" style="2" customWidth="1"/>
    <col min="7952" max="7952" width="11.42578125" style="2"/>
    <col min="7953" max="7953" width="8.5703125" style="2" customWidth="1"/>
    <col min="7954" max="7954" width="15.7109375" style="2" customWidth="1"/>
    <col min="7955" max="8189" width="11.42578125" style="2"/>
    <col min="8190" max="8190" width="26.7109375" style="2" customWidth="1"/>
    <col min="8191" max="8191" width="3.140625" style="2" customWidth="1"/>
    <col min="8192" max="8192" width="8.5703125" style="2" customWidth="1"/>
    <col min="8193" max="8193" width="7.7109375" style="2" customWidth="1"/>
    <col min="8194" max="8194" width="9.5703125" style="2" bestFit="1" customWidth="1"/>
    <col min="8195" max="8195" width="5.7109375" style="2" customWidth="1"/>
    <col min="8196" max="8196" width="9.5703125" style="2" bestFit="1" customWidth="1"/>
    <col min="8197" max="8197" width="5.7109375" style="2" customWidth="1"/>
    <col min="8198" max="8198" width="9.5703125" style="2" bestFit="1" customWidth="1"/>
    <col min="8199" max="8199" width="5.7109375" style="2" customWidth="1"/>
    <col min="8200" max="8200" width="9.5703125" style="2" bestFit="1" customWidth="1"/>
    <col min="8201" max="8201" width="5.7109375" style="2" customWidth="1"/>
    <col min="8202" max="8202" width="9.140625" style="2" customWidth="1"/>
    <col min="8203" max="8204" width="7" style="2" customWidth="1"/>
    <col min="8205" max="8205" width="11.42578125" style="2"/>
    <col min="8206" max="8206" width="11.28515625" style="2" customWidth="1"/>
    <col min="8207" max="8207" width="7" style="2" customWidth="1"/>
    <col min="8208" max="8208" width="11.42578125" style="2"/>
    <col min="8209" max="8209" width="8.5703125" style="2" customWidth="1"/>
    <col min="8210" max="8210" width="15.7109375" style="2" customWidth="1"/>
    <col min="8211" max="8445" width="11.42578125" style="2"/>
    <col min="8446" max="8446" width="26.7109375" style="2" customWidth="1"/>
    <col min="8447" max="8447" width="3.140625" style="2" customWidth="1"/>
    <col min="8448" max="8448" width="8.5703125" style="2" customWidth="1"/>
    <col min="8449" max="8449" width="7.7109375" style="2" customWidth="1"/>
    <col min="8450" max="8450" width="9.5703125" style="2" bestFit="1" customWidth="1"/>
    <col min="8451" max="8451" width="5.7109375" style="2" customWidth="1"/>
    <col min="8452" max="8452" width="9.5703125" style="2" bestFit="1" customWidth="1"/>
    <col min="8453" max="8453" width="5.7109375" style="2" customWidth="1"/>
    <col min="8454" max="8454" width="9.5703125" style="2" bestFit="1" customWidth="1"/>
    <col min="8455" max="8455" width="5.7109375" style="2" customWidth="1"/>
    <col min="8456" max="8456" width="9.5703125" style="2" bestFit="1" customWidth="1"/>
    <col min="8457" max="8457" width="5.7109375" style="2" customWidth="1"/>
    <col min="8458" max="8458" width="9.140625" style="2" customWidth="1"/>
    <col min="8459" max="8460" width="7" style="2" customWidth="1"/>
    <col min="8461" max="8461" width="11.42578125" style="2"/>
    <col min="8462" max="8462" width="11.28515625" style="2" customWidth="1"/>
    <col min="8463" max="8463" width="7" style="2" customWidth="1"/>
    <col min="8464" max="8464" width="11.42578125" style="2"/>
    <col min="8465" max="8465" width="8.5703125" style="2" customWidth="1"/>
    <col min="8466" max="8466" width="15.7109375" style="2" customWidth="1"/>
    <col min="8467" max="8701" width="11.42578125" style="2"/>
    <col min="8702" max="8702" width="26.7109375" style="2" customWidth="1"/>
    <col min="8703" max="8703" width="3.140625" style="2" customWidth="1"/>
    <col min="8704" max="8704" width="8.5703125" style="2" customWidth="1"/>
    <col min="8705" max="8705" width="7.7109375" style="2" customWidth="1"/>
    <col min="8706" max="8706" width="9.5703125" style="2" bestFit="1" customWidth="1"/>
    <col min="8707" max="8707" width="5.7109375" style="2" customWidth="1"/>
    <col min="8708" max="8708" width="9.5703125" style="2" bestFit="1" customWidth="1"/>
    <col min="8709" max="8709" width="5.7109375" style="2" customWidth="1"/>
    <col min="8710" max="8710" width="9.5703125" style="2" bestFit="1" customWidth="1"/>
    <col min="8711" max="8711" width="5.7109375" style="2" customWidth="1"/>
    <col min="8712" max="8712" width="9.5703125" style="2" bestFit="1" customWidth="1"/>
    <col min="8713" max="8713" width="5.7109375" style="2" customWidth="1"/>
    <col min="8714" max="8714" width="9.140625" style="2" customWidth="1"/>
    <col min="8715" max="8716" width="7" style="2" customWidth="1"/>
    <col min="8717" max="8717" width="11.42578125" style="2"/>
    <col min="8718" max="8718" width="11.28515625" style="2" customWidth="1"/>
    <col min="8719" max="8719" width="7" style="2" customWidth="1"/>
    <col min="8720" max="8720" width="11.42578125" style="2"/>
    <col min="8721" max="8721" width="8.5703125" style="2" customWidth="1"/>
    <col min="8722" max="8722" width="15.7109375" style="2" customWidth="1"/>
    <col min="8723" max="8957" width="11.42578125" style="2"/>
    <col min="8958" max="8958" width="26.7109375" style="2" customWidth="1"/>
    <col min="8959" max="8959" width="3.140625" style="2" customWidth="1"/>
    <col min="8960" max="8960" width="8.5703125" style="2" customWidth="1"/>
    <col min="8961" max="8961" width="7.7109375" style="2" customWidth="1"/>
    <col min="8962" max="8962" width="9.5703125" style="2" bestFit="1" customWidth="1"/>
    <col min="8963" max="8963" width="5.7109375" style="2" customWidth="1"/>
    <col min="8964" max="8964" width="9.5703125" style="2" bestFit="1" customWidth="1"/>
    <col min="8965" max="8965" width="5.7109375" style="2" customWidth="1"/>
    <col min="8966" max="8966" width="9.5703125" style="2" bestFit="1" customWidth="1"/>
    <col min="8967" max="8967" width="5.7109375" style="2" customWidth="1"/>
    <col min="8968" max="8968" width="9.5703125" style="2" bestFit="1" customWidth="1"/>
    <col min="8969" max="8969" width="5.7109375" style="2" customWidth="1"/>
    <col min="8970" max="8970" width="9.140625" style="2" customWidth="1"/>
    <col min="8971" max="8972" width="7" style="2" customWidth="1"/>
    <col min="8973" max="8973" width="11.42578125" style="2"/>
    <col min="8974" max="8974" width="11.28515625" style="2" customWidth="1"/>
    <col min="8975" max="8975" width="7" style="2" customWidth="1"/>
    <col min="8976" max="8976" width="11.42578125" style="2"/>
    <col min="8977" max="8977" width="8.5703125" style="2" customWidth="1"/>
    <col min="8978" max="8978" width="15.7109375" style="2" customWidth="1"/>
    <col min="8979" max="9213" width="11.42578125" style="2"/>
    <col min="9214" max="9214" width="26.7109375" style="2" customWidth="1"/>
    <col min="9215" max="9215" width="3.140625" style="2" customWidth="1"/>
    <col min="9216" max="9216" width="8.5703125" style="2" customWidth="1"/>
    <col min="9217" max="9217" width="7.7109375" style="2" customWidth="1"/>
    <col min="9218" max="9218" width="9.5703125" style="2" bestFit="1" customWidth="1"/>
    <col min="9219" max="9219" width="5.7109375" style="2" customWidth="1"/>
    <col min="9220" max="9220" width="9.5703125" style="2" bestFit="1" customWidth="1"/>
    <col min="9221" max="9221" width="5.7109375" style="2" customWidth="1"/>
    <col min="9222" max="9222" width="9.5703125" style="2" bestFit="1" customWidth="1"/>
    <col min="9223" max="9223" width="5.7109375" style="2" customWidth="1"/>
    <col min="9224" max="9224" width="9.5703125" style="2" bestFit="1" customWidth="1"/>
    <col min="9225" max="9225" width="5.7109375" style="2" customWidth="1"/>
    <col min="9226" max="9226" width="9.140625" style="2" customWidth="1"/>
    <col min="9227" max="9228" width="7" style="2" customWidth="1"/>
    <col min="9229" max="9229" width="11.42578125" style="2"/>
    <col min="9230" max="9230" width="11.28515625" style="2" customWidth="1"/>
    <col min="9231" max="9231" width="7" style="2" customWidth="1"/>
    <col min="9232" max="9232" width="11.42578125" style="2"/>
    <col min="9233" max="9233" width="8.5703125" style="2" customWidth="1"/>
    <col min="9234" max="9234" width="15.7109375" style="2" customWidth="1"/>
    <col min="9235" max="9469" width="11.42578125" style="2"/>
    <col min="9470" max="9470" width="26.7109375" style="2" customWidth="1"/>
    <col min="9471" max="9471" width="3.140625" style="2" customWidth="1"/>
    <col min="9472" max="9472" width="8.5703125" style="2" customWidth="1"/>
    <col min="9473" max="9473" width="7.7109375" style="2" customWidth="1"/>
    <col min="9474" max="9474" width="9.5703125" style="2" bestFit="1" customWidth="1"/>
    <col min="9475" max="9475" width="5.7109375" style="2" customWidth="1"/>
    <col min="9476" max="9476" width="9.5703125" style="2" bestFit="1" customWidth="1"/>
    <col min="9477" max="9477" width="5.7109375" style="2" customWidth="1"/>
    <col min="9478" max="9478" width="9.5703125" style="2" bestFit="1" customWidth="1"/>
    <col min="9479" max="9479" width="5.7109375" style="2" customWidth="1"/>
    <col min="9480" max="9480" width="9.5703125" style="2" bestFit="1" customWidth="1"/>
    <col min="9481" max="9481" width="5.7109375" style="2" customWidth="1"/>
    <col min="9482" max="9482" width="9.140625" style="2" customWidth="1"/>
    <col min="9483" max="9484" width="7" style="2" customWidth="1"/>
    <col min="9485" max="9485" width="11.42578125" style="2"/>
    <col min="9486" max="9486" width="11.28515625" style="2" customWidth="1"/>
    <col min="9487" max="9487" width="7" style="2" customWidth="1"/>
    <col min="9488" max="9488" width="11.42578125" style="2"/>
    <col min="9489" max="9489" width="8.5703125" style="2" customWidth="1"/>
    <col min="9490" max="9490" width="15.7109375" style="2" customWidth="1"/>
    <col min="9491" max="9725" width="11.42578125" style="2"/>
    <col min="9726" max="9726" width="26.7109375" style="2" customWidth="1"/>
    <col min="9727" max="9727" width="3.140625" style="2" customWidth="1"/>
    <col min="9728" max="9728" width="8.5703125" style="2" customWidth="1"/>
    <col min="9729" max="9729" width="7.7109375" style="2" customWidth="1"/>
    <col min="9730" max="9730" width="9.5703125" style="2" bestFit="1" customWidth="1"/>
    <col min="9731" max="9731" width="5.7109375" style="2" customWidth="1"/>
    <col min="9732" max="9732" width="9.5703125" style="2" bestFit="1" customWidth="1"/>
    <col min="9733" max="9733" width="5.7109375" style="2" customWidth="1"/>
    <col min="9734" max="9734" width="9.5703125" style="2" bestFit="1" customWidth="1"/>
    <col min="9735" max="9735" width="5.7109375" style="2" customWidth="1"/>
    <col min="9736" max="9736" width="9.5703125" style="2" bestFit="1" customWidth="1"/>
    <col min="9737" max="9737" width="5.7109375" style="2" customWidth="1"/>
    <col min="9738" max="9738" width="9.140625" style="2" customWidth="1"/>
    <col min="9739" max="9740" width="7" style="2" customWidth="1"/>
    <col min="9741" max="9741" width="11.42578125" style="2"/>
    <col min="9742" max="9742" width="11.28515625" style="2" customWidth="1"/>
    <col min="9743" max="9743" width="7" style="2" customWidth="1"/>
    <col min="9744" max="9744" width="11.42578125" style="2"/>
    <col min="9745" max="9745" width="8.5703125" style="2" customWidth="1"/>
    <col min="9746" max="9746" width="15.7109375" style="2" customWidth="1"/>
    <col min="9747" max="9981" width="11.42578125" style="2"/>
    <col min="9982" max="9982" width="26.7109375" style="2" customWidth="1"/>
    <col min="9983" max="9983" width="3.140625" style="2" customWidth="1"/>
    <col min="9984" max="9984" width="8.5703125" style="2" customWidth="1"/>
    <col min="9985" max="9985" width="7.7109375" style="2" customWidth="1"/>
    <col min="9986" max="9986" width="9.5703125" style="2" bestFit="1" customWidth="1"/>
    <col min="9987" max="9987" width="5.7109375" style="2" customWidth="1"/>
    <col min="9988" max="9988" width="9.5703125" style="2" bestFit="1" customWidth="1"/>
    <col min="9989" max="9989" width="5.7109375" style="2" customWidth="1"/>
    <col min="9990" max="9990" width="9.5703125" style="2" bestFit="1" customWidth="1"/>
    <col min="9991" max="9991" width="5.7109375" style="2" customWidth="1"/>
    <col min="9992" max="9992" width="9.5703125" style="2" bestFit="1" customWidth="1"/>
    <col min="9993" max="9993" width="5.7109375" style="2" customWidth="1"/>
    <col min="9994" max="9994" width="9.140625" style="2" customWidth="1"/>
    <col min="9995" max="9996" width="7" style="2" customWidth="1"/>
    <col min="9997" max="9997" width="11.42578125" style="2"/>
    <col min="9998" max="9998" width="11.28515625" style="2" customWidth="1"/>
    <col min="9999" max="9999" width="7" style="2" customWidth="1"/>
    <col min="10000" max="10000" width="11.42578125" style="2"/>
    <col min="10001" max="10001" width="8.5703125" style="2" customWidth="1"/>
    <col min="10002" max="10002" width="15.7109375" style="2" customWidth="1"/>
    <col min="10003" max="10237" width="11.42578125" style="2"/>
    <col min="10238" max="10238" width="26.7109375" style="2" customWidth="1"/>
    <col min="10239" max="10239" width="3.140625" style="2" customWidth="1"/>
    <col min="10240" max="10240" width="8.5703125" style="2" customWidth="1"/>
    <col min="10241" max="10241" width="7.7109375" style="2" customWidth="1"/>
    <col min="10242" max="10242" width="9.5703125" style="2" bestFit="1" customWidth="1"/>
    <col min="10243" max="10243" width="5.7109375" style="2" customWidth="1"/>
    <col min="10244" max="10244" width="9.5703125" style="2" bestFit="1" customWidth="1"/>
    <col min="10245" max="10245" width="5.7109375" style="2" customWidth="1"/>
    <col min="10246" max="10246" width="9.5703125" style="2" bestFit="1" customWidth="1"/>
    <col min="10247" max="10247" width="5.7109375" style="2" customWidth="1"/>
    <col min="10248" max="10248" width="9.5703125" style="2" bestFit="1" customWidth="1"/>
    <col min="10249" max="10249" width="5.7109375" style="2" customWidth="1"/>
    <col min="10250" max="10250" width="9.140625" style="2" customWidth="1"/>
    <col min="10251" max="10252" width="7" style="2" customWidth="1"/>
    <col min="10253" max="10253" width="11.42578125" style="2"/>
    <col min="10254" max="10254" width="11.28515625" style="2" customWidth="1"/>
    <col min="10255" max="10255" width="7" style="2" customWidth="1"/>
    <col min="10256" max="10256" width="11.42578125" style="2"/>
    <col min="10257" max="10257" width="8.5703125" style="2" customWidth="1"/>
    <col min="10258" max="10258" width="15.7109375" style="2" customWidth="1"/>
    <col min="10259" max="10493" width="11.42578125" style="2"/>
    <col min="10494" max="10494" width="26.7109375" style="2" customWidth="1"/>
    <col min="10495" max="10495" width="3.140625" style="2" customWidth="1"/>
    <col min="10496" max="10496" width="8.5703125" style="2" customWidth="1"/>
    <col min="10497" max="10497" width="7.7109375" style="2" customWidth="1"/>
    <col min="10498" max="10498" width="9.5703125" style="2" bestFit="1" customWidth="1"/>
    <col min="10499" max="10499" width="5.7109375" style="2" customWidth="1"/>
    <col min="10500" max="10500" width="9.5703125" style="2" bestFit="1" customWidth="1"/>
    <col min="10501" max="10501" width="5.7109375" style="2" customWidth="1"/>
    <col min="10502" max="10502" width="9.5703125" style="2" bestFit="1" customWidth="1"/>
    <col min="10503" max="10503" width="5.7109375" style="2" customWidth="1"/>
    <col min="10504" max="10504" width="9.5703125" style="2" bestFit="1" customWidth="1"/>
    <col min="10505" max="10505" width="5.7109375" style="2" customWidth="1"/>
    <col min="10506" max="10506" width="9.140625" style="2" customWidth="1"/>
    <col min="10507" max="10508" width="7" style="2" customWidth="1"/>
    <col min="10509" max="10509" width="11.42578125" style="2"/>
    <col min="10510" max="10510" width="11.28515625" style="2" customWidth="1"/>
    <col min="10511" max="10511" width="7" style="2" customWidth="1"/>
    <col min="10512" max="10512" width="11.42578125" style="2"/>
    <col min="10513" max="10513" width="8.5703125" style="2" customWidth="1"/>
    <col min="10514" max="10514" width="15.7109375" style="2" customWidth="1"/>
    <col min="10515" max="10749" width="11.42578125" style="2"/>
    <col min="10750" max="10750" width="26.7109375" style="2" customWidth="1"/>
    <col min="10751" max="10751" width="3.140625" style="2" customWidth="1"/>
    <col min="10752" max="10752" width="8.5703125" style="2" customWidth="1"/>
    <col min="10753" max="10753" width="7.7109375" style="2" customWidth="1"/>
    <col min="10754" max="10754" width="9.5703125" style="2" bestFit="1" customWidth="1"/>
    <col min="10755" max="10755" width="5.7109375" style="2" customWidth="1"/>
    <col min="10756" max="10756" width="9.5703125" style="2" bestFit="1" customWidth="1"/>
    <col min="10757" max="10757" width="5.7109375" style="2" customWidth="1"/>
    <col min="10758" max="10758" width="9.5703125" style="2" bestFit="1" customWidth="1"/>
    <col min="10759" max="10759" width="5.7109375" style="2" customWidth="1"/>
    <col min="10760" max="10760" width="9.5703125" style="2" bestFit="1" customWidth="1"/>
    <col min="10761" max="10761" width="5.7109375" style="2" customWidth="1"/>
    <col min="10762" max="10762" width="9.140625" style="2" customWidth="1"/>
    <col min="10763" max="10764" width="7" style="2" customWidth="1"/>
    <col min="10765" max="10765" width="11.42578125" style="2"/>
    <col min="10766" max="10766" width="11.28515625" style="2" customWidth="1"/>
    <col min="10767" max="10767" width="7" style="2" customWidth="1"/>
    <col min="10768" max="10768" width="11.42578125" style="2"/>
    <col min="10769" max="10769" width="8.5703125" style="2" customWidth="1"/>
    <col min="10770" max="10770" width="15.7109375" style="2" customWidth="1"/>
    <col min="10771" max="11005" width="11.42578125" style="2"/>
    <col min="11006" max="11006" width="26.7109375" style="2" customWidth="1"/>
    <col min="11007" max="11007" width="3.140625" style="2" customWidth="1"/>
    <col min="11008" max="11008" width="8.5703125" style="2" customWidth="1"/>
    <col min="11009" max="11009" width="7.7109375" style="2" customWidth="1"/>
    <col min="11010" max="11010" width="9.5703125" style="2" bestFit="1" customWidth="1"/>
    <col min="11011" max="11011" width="5.7109375" style="2" customWidth="1"/>
    <col min="11012" max="11012" width="9.5703125" style="2" bestFit="1" customWidth="1"/>
    <col min="11013" max="11013" width="5.7109375" style="2" customWidth="1"/>
    <col min="11014" max="11014" width="9.5703125" style="2" bestFit="1" customWidth="1"/>
    <col min="11015" max="11015" width="5.7109375" style="2" customWidth="1"/>
    <col min="11016" max="11016" width="9.5703125" style="2" bestFit="1" customWidth="1"/>
    <col min="11017" max="11017" width="5.7109375" style="2" customWidth="1"/>
    <col min="11018" max="11018" width="9.140625" style="2" customWidth="1"/>
    <col min="11019" max="11020" width="7" style="2" customWidth="1"/>
    <col min="11021" max="11021" width="11.42578125" style="2"/>
    <col min="11022" max="11022" width="11.28515625" style="2" customWidth="1"/>
    <col min="11023" max="11023" width="7" style="2" customWidth="1"/>
    <col min="11024" max="11024" width="11.42578125" style="2"/>
    <col min="11025" max="11025" width="8.5703125" style="2" customWidth="1"/>
    <col min="11026" max="11026" width="15.7109375" style="2" customWidth="1"/>
    <col min="11027" max="11261" width="11.42578125" style="2"/>
    <col min="11262" max="11262" width="26.7109375" style="2" customWidth="1"/>
    <col min="11263" max="11263" width="3.140625" style="2" customWidth="1"/>
    <col min="11264" max="11264" width="8.5703125" style="2" customWidth="1"/>
    <col min="11265" max="11265" width="7.7109375" style="2" customWidth="1"/>
    <col min="11266" max="11266" width="9.5703125" style="2" bestFit="1" customWidth="1"/>
    <col min="11267" max="11267" width="5.7109375" style="2" customWidth="1"/>
    <col min="11268" max="11268" width="9.5703125" style="2" bestFit="1" customWidth="1"/>
    <col min="11269" max="11269" width="5.7109375" style="2" customWidth="1"/>
    <col min="11270" max="11270" width="9.5703125" style="2" bestFit="1" customWidth="1"/>
    <col min="11271" max="11271" width="5.7109375" style="2" customWidth="1"/>
    <col min="11272" max="11272" width="9.5703125" style="2" bestFit="1" customWidth="1"/>
    <col min="11273" max="11273" width="5.7109375" style="2" customWidth="1"/>
    <col min="11274" max="11274" width="9.140625" style="2" customWidth="1"/>
    <col min="11275" max="11276" width="7" style="2" customWidth="1"/>
    <col min="11277" max="11277" width="11.42578125" style="2"/>
    <col min="11278" max="11278" width="11.28515625" style="2" customWidth="1"/>
    <col min="11279" max="11279" width="7" style="2" customWidth="1"/>
    <col min="11280" max="11280" width="11.42578125" style="2"/>
    <col min="11281" max="11281" width="8.5703125" style="2" customWidth="1"/>
    <col min="11282" max="11282" width="15.7109375" style="2" customWidth="1"/>
    <col min="11283" max="11517" width="11.42578125" style="2"/>
    <col min="11518" max="11518" width="26.7109375" style="2" customWidth="1"/>
    <col min="11519" max="11519" width="3.140625" style="2" customWidth="1"/>
    <col min="11520" max="11520" width="8.5703125" style="2" customWidth="1"/>
    <col min="11521" max="11521" width="7.7109375" style="2" customWidth="1"/>
    <col min="11522" max="11522" width="9.5703125" style="2" bestFit="1" customWidth="1"/>
    <col min="11523" max="11523" width="5.7109375" style="2" customWidth="1"/>
    <col min="11524" max="11524" width="9.5703125" style="2" bestFit="1" customWidth="1"/>
    <col min="11525" max="11525" width="5.7109375" style="2" customWidth="1"/>
    <col min="11526" max="11526" width="9.5703125" style="2" bestFit="1" customWidth="1"/>
    <col min="11527" max="11527" width="5.7109375" style="2" customWidth="1"/>
    <col min="11528" max="11528" width="9.5703125" style="2" bestFit="1" customWidth="1"/>
    <col min="11529" max="11529" width="5.7109375" style="2" customWidth="1"/>
    <col min="11530" max="11530" width="9.140625" style="2" customWidth="1"/>
    <col min="11531" max="11532" width="7" style="2" customWidth="1"/>
    <col min="11533" max="11533" width="11.42578125" style="2"/>
    <col min="11534" max="11534" width="11.28515625" style="2" customWidth="1"/>
    <col min="11535" max="11535" width="7" style="2" customWidth="1"/>
    <col min="11536" max="11536" width="11.42578125" style="2"/>
    <col min="11537" max="11537" width="8.5703125" style="2" customWidth="1"/>
    <col min="11538" max="11538" width="15.7109375" style="2" customWidth="1"/>
    <col min="11539" max="11773" width="11.42578125" style="2"/>
    <col min="11774" max="11774" width="26.7109375" style="2" customWidth="1"/>
    <col min="11775" max="11775" width="3.140625" style="2" customWidth="1"/>
    <col min="11776" max="11776" width="8.5703125" style="2" customWidth="1"/>
    <col min="11777" max="11777" width="7.7109375" style="2" customWidth="1"/>
    <col min="11778" max="11778" width="9.5703125" style="2" bestFit="1" customWidth="1"/>
    <col min="11779" max="11779" width="5.7109375" style="2" customWidth="1"/>
    <col min="11780" max="11780" width="9.5703125" style="2" bestFit="1" customWidth="1"/>
    <col min="11781" max="11781" width="5.7109375" style="2" customWidth="1"/>
    <col min="11782" max="11782" width="9.5703125" style="2" bestFit="1" customWidth="1"/>
    <col min="11783" max="11783" width="5.7109375" style="2" customWidth="1"/>
    <col min="11784" max="11784" width="9.5703125" style="2" bestFit="1" customWidth="1"/>
    <col min="11785" max="11785" width="5.7109375" style="2" customWidth="1"/>
    <col min="11786" max="11786" width="9.140625" style="2" customWidth="1"/>
    <col min="11787" max="11788" width="7" style="2" customWidth="1"/>
    <col min="11789" max="11789" width="11.42578125" style="2"/>
    <col min="11790" max="11790" width="11.28515625" style="2" customWidth="1"/>
    <col min="11791" max="11791" width="7" style="2" customWidth="1"/>
    <col min="11792" max="11792" width="11.42578125" style="2"/>
    <col min="11793" max="11793" width="8.5703125" style="2" customWidth="1"/>
    <col min="11794" max="11794" width="15.7109375" style="2" customWidth="1"/>
    <col min="11795" max="12029" width="11.42578125" style="2"/>
    <col min="12030" max="12030" width="26.7109375" style="2" customWidth="1"/>
    <col min="12031" max="12031" width="3.140625" style="2" customWidth="1"/>
    <col min="12032" max="12032" width="8.5703125" style="2" customWidth="1"/>
    <col min="12033" max="12033" width="7.7109375" style="2" customWidth="1"/>
    <col min="12034" max="12034" width="9.5703125" style="2" bestFit="1" customWidth="1"/>
    <col min="12035" max="12035" width="5.7109375" style="2" customWidth="1"/>
    <col min="12036" max="12036" width="9.5703125" style="2" bestFit="1" customWidth="1"/>
    <col min="12037" max="12037" width="5.7109375" style="2" customWidth="1"/>
    <col min="12038" max="12038" width="9.5703125" style="2" bestFit="1" customWidth="1"/>
    <col min="12039" max="12039" width="5.7109375" style="2" customWidth="1"/>
    <col min="12040" max="12040" width="9.5703125" style="2" bestFit="1" customWidth="1"/>
    <col min="12041" max="12041" width="5.7109375" style="2" customWidth="1"/>
    <col min="12042" max="12042" width="9.140625" style="2" customWidth="1"/>
    <col min="12043" max="12044" width="7" style="2" customWidth="1"/>
    <col min="12045" max="12045" width="11.42578125" style="2"/>
    <col min="12046" max="12046" width="11.28515625" style="2" customWidth="1"/>
    <col min="12047" max="12047" width="7" style="2" customWidth="1"/>
    <col min="12048" max="12048" width="11.42578125" style="2"/>
    <col min="12049" max="12049" width="8.5703125" style="2" customWidth="1"/>
    <col min="12050" max="12050" width="15.7109375" style="2" customWidth="1"/>
    <col min="12051" max="12285" width="11.42578125" style="2"/>
    <col min="12286" max="12286" width="26.7109375" style="2" customWidth="1"/>
    <col min="12287" max="12287" width="3.140625" style="2" customWidth="1"/>
    <col min="12288" max="12288" width="8.5703125" style="2" customWidth="1"/>
    <col min="12289" max="12289" width="7.7109375" style="2" customWidth="1"/>
    <col min="12290" max="12290" width="9.5703125" style="2" bestFit="1" customWidth="1"/>
    <col min="12291" max="12291" width="5.7109375" style="2" customWidth="1"/>
    <col min="12292" max="12292" width="9.5703125" style="2" bestFit="1" customWidth="1"/>
    <col min="12293" max="12293" width="5.7109375" style="2" customWidth="1"/>
    <col min="12294" max="12294" width="9.5703125" style="2" bestFit="1" customWidth="1"/>
    <col min="12295" max="12295" width="5.7109375" style="2" customWidth="1"/>
    <col min="12296" max="12296" width="9.5703125" style="2" bestFit="1" customWidth="1"/>
    <col min="12297" max="12297" width="5.7109375" style="2" customWidth="1"/>
    <col min="12298" max="12298" width="9.140625" style="2" customWidth="1"/>
    <col min="12299" max="12300" width="7" style="2" customWidth="1"/>
    <col min="12301" max="12301" width="11.42578125" style="2"/>
    <col min="12302" max="12302" width="11.28515625" style="2" customWidth="1"/>
    <col min="12303" max="12303" width="7" style="2" customWidth="1"/>
    <col min="12304" max="12304" width="11.42578125" style="2"/>
    <col min="12305" max="12305" width="8.5703125" style="2" customWidth="1"/>
    <col min="12306" max="12306" width="15.7109375" style="2" customWidth="1"/>
    <col min="12307" max="12541" width="11.42578125" style="2"/>
    <col min="12542" max="12542" width="26.7109375" style="2" customWidth="1"/>
    <col min="12543" max="12543" width="3.140625" style="2" customWidth="1"/>
    <col min="12544" max="12544" width="8.5703125" style="2" customWidth="1"/>
    <col min="12545" max="12545" width="7.7109375" style="2" customWidth="1"/>
    <col min="12546" max="12546" width="9.5703125" style="2" bestFit="1" customWidth="1"/>
    <col min="12547" max="12547" width="5.7109375" style="2" customWidth="1"/>
    <col min="12548" max="12548" width="9.5703125" style="2" bestFit="1" customWidth="1"/>
    <col min="12549" max="12549" width="5.7109375" style="2" customWidth="1"/>
    <col min="12550" max="12550" width="9.5703125" style="2" bestFit="1" customWidth="1"/>
    <col min="12551" max="12551" width="5.7109375" style="2" customWidth="1"/>
    <col min="12552" max="12552" width="9.5703125" style="2" bestFit="1" customWidth="1"/>
    <col min="12553" max="12553" width="5.7109375" style="2" customWidth="1"/>
    <col min="12554" max="12554" width="9.140625" style="2" customWidth="1"/>
    <col min="12555" max="12556" width="7" style="2" customWidth="1"/>
    <col min="12557" max="12557" width="11.42578125" style="2"/>
    <col min="12558" max="12558" width="11.28515625" style="2" customWidth="1"/>
    <col min="12559" max="12559" width="7" style="2" customWidth="1"/>
    <col min="12560" max="12560" width="11.42578125" style="2"/>
    <col min="12561" max="12561" width="8.5703125" style="2" customWidth="1"/>
    <col min="12562" max="12562" width="15.7109375" style="2" customWidth="1"/>
    <col min="12563" max="12797" width="11.42578125" style="2"/>
    <col min="12798" max="12798" width="26.7109375" style="2" customWidth="1"/>
    <col min="12799" max="12799" width="3.140625" style="2" customWidth="1"/>
    <col min="12800" max="12800" width="8.5703125" style="2" customWidth="1"/>
    <col min="12801" max="12801" width="7.7109375" style="2" customWidth="1"/>
    <col min="12802" max="12802" width="9.5703125" style="2" bestFit="1" customWidth="1"/>
    <col min="12803" max="12803" width="5.7109375" style="2" customWidth="1"/>
    <col min="12804" max="12804" width="9.5703125" style="2" bestFit="1" customWidth="1"/>
    <col min="12805" max="12805" width="5.7109375" style="2" customWidth="1"/>
    <col min="12806" max="12806" width="9.5703125" style="2" bestFit="1" customWidth="1"/>
    <col min="12807" max="12807" width="5.7109375" style="2" customWidth="1"/>
    <col min="12808" max="12808" width="9.5703125" style="2" bestFit="1" customWidth="1"/>
    <col min="12809" max="12809" width="5.7109375" style="2" customWidth="1"/>
    <col min="12810" max="12810" width="9.140625" style="2" customWidth="1"/>
    <col min="12811" max="12812" width="7" style="2" customWidth="1"/>
    <col min="12813" max="12813" width="11.42578125" style="2"/>
    <col min="12814" max="12814" width="11.28515625" style="2" customWidth="1"/>
    <col min="12815" max="12815" width="7" style="2" customWidth="1"/>
    <col min="12816" max="12816" width="11.42578125" style="2"/>
    <col min="12817" max="12817" width="8.5703125" style="2" customWidth="1"/>
    <col min="12818" max="12818" width="15.7109375" style="2" customWidth="1"/>
    <col min="12819" max="13053" width="11.42578125" style="2"/>
    <col min="13054" max="13054" width="26.7109375" style="2" customWidth="1"/>
    <col min="13055" max="13055" width="3.140625" style="2" customWidth="1"/>
    <col min="13056" max="13056" width="8.5703125" style="2" customWidth="1"/>
    <col min="13057" max="13057" width="7.7109375" style="2" customWidth="1"/>
    <col min="13058" max="13058" width="9.5703125" style="2" bestFit="1" customWidth="1"/>
    <col min="13059" max="13059" width="5.7109375" style="2" customWidth="1"/>
    <col min="13060" max="13060" width="9.5703125" style="2" bestFit="1" customWidth="1"/>
    <col min="13061" max="13061" width="5.7109375" style="2" customWidth="1"/>
    <col min="13062" max="13062" width="9.5703125" style="2" bestFit="1" customWidth="1"/>
    <col min="13063" max="13063" width="5.7109375" style="2" customWidth="1"/>
    <col min="13064" max="13064" width="9.5703125" style="2" bestFit="1" customWidth="1"/>
    <col min="13065" max="13065" width="5.7109375" style="2" customWidth="1"/>
    <col min="13066" max="13066" width="9.140625" style="2" customWidth="1"/>
    <col min="13067" max="13068" width="7" style="2" customWidth="1"/>
    <col min="13069" max="13069" width="11.42578125" style="2"/>
    <col min="13070" max="13070" width="11.28515625" style="2" customWidth="1"/>
    <col min="13071" max="13071" width="7" style="2" customWidth="1"/>
    <col min="13072" max="13072" width="11.42578125" style="2"/>
    <col min="13073" max="13073" width="8.5703125" style="2" customWidth="1"/>
    <col min="13074" max="13074" width="15.7109375" style="2" customWidth="1"/>
    <col min="13075" max="13309" width="11.42578125" style="2"/>
    <col min="13310" max="13310" width="26.7109375" style="2" customWidth="1"/>
    <col min="13311" max="13311" width="3.140625" style="2" customWidth="1"/>
    <col min="13312" max="13312" width="8.5703125" style="2" customWidth="1"/>
    <col min="13313" max="13313" width="7.7109375" style="2" customWidth="1"/>
    <col min="13314" max="13314" width="9.5703125" style="2" bestFit="1" customWidth="1"/>
    <col min="13315" max="13315" width="5.7109375" style="2" customWidth="1"/>
    <col min="13316" max="13316" width="9.5703125" style="2" bestFit="1" customWidth="1"/>
    <col min="13317" max="13317" width="5.7109375" style="2" customWidth="1"/>
    <col min="13318" max="13318" width="9.5703125" style="2" bestFit="1" customWidth="1"/>
    <col min="13319" max="13319" width="5.7109375" style="2" customWidth="1"/>
    <col min="13320" max="13320" width="9.5703125" style="2" bestFit="1" customWidth="1"/>
    <col min="13321" max="13321" width="5.7109375" style="2" customWidth="1"/>
    <col min="13322" max="13322" width="9.140625" style="2" customWidth="1"/>
    <col min="13323" max="13324" width="7" style="2" customWidth="1"/>
    <col min="13325" max="13325" width="11.42578125" style="2"/>
    <col min="13326" max="13326" width="11.28515625" style="2" customWidth="1"/>
    <col min="13327" max="13327" width="7" style="2" customWidth="1"/>
    <col min="13328" max="13328" width="11.42578125" style="2"/>
    <col min="13329" max="13329" width="8.5703125" style="2" customWidth="1"/>
    <col min="13330" max="13330" width="15.7109375" style="2" customWidth="1"/>
    <col min="13331" max="13565" width="11.42578125" style="2"/>
    <col min="13566" max="13566" width="26.7109375" style="2" customWidth="1"/>
    <col min="13567" max="13567" width="3.140625" style="2" customWidth="1"/>
    <col min="13568" max="13568" width="8.5703125" style="2" customWidth="1"/>
    <col min="13569" max="13569" width="7.7109375" style="2" customWidth="1"/>
    <col min="13570" max="13570" width="9.5703125" style="2" bestFit="1" customWidth="1"/>
    <col min="13571" max="13571" width="5.7109375" style="2" customWidth="1"/>
    <col min="13572" max="13572" width="9.5703125" style="2" bestFit="1" customWidth="1"/>
    <col min="13573" max="13573" width="5.7109375" style="2" customWidth="1"/>
    <col min="13574" max="13574" width="9.5703125" style="2" bestFit="1" customWidth="1"/>
    <col min="13575" max="13575" width="5.7109375" style="2" customWidth="1"/>
    <col min="13576" max="13576" width="9.5703125" style="2" bestFit="1" customWidth="1"/>
    <col min="13577" max="13577" width="5.7109375" style="2" customWidth="1"/>
    <col min="13578" max="13578" width="9.140625" style="2" customWidth="1"/>
    <col min="13579" max="13580" width="7" style="2" customWidth="1"/>
    <col min="13581" max="13581" width="11.42578125" style="2"/>
    <col min="13582" max="13582" width="11.28515625" style="2" customWidth="1"/>
    <col min="13583" max="13583" width="7" style="2" customWidth="1"/>
    <col min="13584" max="13584" width="11.42578125" style="2"/>
    <col min="13585" max="13585" width="8.5703125" style="2" customWidth="1"/>
    <col min="13586" max="13586" width="15.7109375" style="2" customWidth="1"/>
    <col min="13587" max="13821" width="11.42578125" style="2"/>
    <col min="13822" max="13822" width="26.7109375" style="2" customWidth="1"/>
    <col min="13823" max="13823" width="3.140625" style="2" customWidth="1"/>
    <col min="13824" max="13824" width="8.5703125" style="2" customWidth="1"/>
    <col min="13825" max="13825" width="7.7109375" style="2" customWidth="1"/>
    <col min="13826" max="13826" width="9.5703125" style="2" bestFit="1" customWidth="1"/>
    <col min="13827" max="13827" width="5.7109375" style="2" customWidth="1"/>
    <col min="13828" max="13828" width="9.5703125" style="2" bestFit="1" customWidth="1"/>
    <col min="13829" max="13829" width="5.7109375" style="2" customWidth="1"/>
    <col min="13830" max="13830" width="9.5703125" style="2" bestFit="1" customWidth="1"/>
    <col min="13831" max="13831" width="5.7109375" style="2" customWidth="1"/>
    <col min="13832" max="13832" width="9.5703125" style="2" bestFit="1" customWidth="1"/>
    <col min="13833" max="13833" width="5.7109375" style="2" customWidth="1"/>
    <col min="13834" max="13834" width="9.140625" style="2" customWidth="1"/>
    <col min="13835" max="13836" width="7" style="2" customWidth="1"/>
    <col min="13837" max="13837" width="11.42578125" style="2"/>
    <col min="13838" max="13838" width="11.28515625" style="2" customWidth="1"/>
    <col min="13839" max="13839" width="7" style="2" customWidth="1"/>
    <col min="13840" max="13840" width="11.42578125" style="2"/>
    <col min="13841" max="13841" width="8.5703125" style="2" customWidth="1"/>
    <col min="13842" max="13842" width="15.7109375" style="2" customWidth="1"/>
    <col min="13843" max="14077" width="11.42578125" style="2"/>
    <col min="14078" max="14078" width="26.7109375" style="2" customWidth="1"/>
    <col min="14079" max="14079" width="3.140625" style="2" customWidth="1"/>
    <col min="14080" max="14080" width="8.5703125" style="2" customWidth="1"/>
    <col min="14081" max="14081" width="7.7109375" style="2" customWidth="1"/>
    <col min="14082" max="14082" width="9.5703125" style="2" bestFit="1" customWidth="1"/>
    <col min="14083" max="14083" width="5.7109375" style="2" customWidth="1"/>
    <col min="14084" max="14084" width="9.5703125" style="2" bestFit="1" customWidth="1"/>
    <col min="14085" max="14085" width="5.7109375" style="2" customWidth="1"/>
    <col min="14086" max="14086" width="9.5703125" style="2" bestFit="1" customWidth="1"/>
    <col min="14087" max="14087" width="5.7109375" style="2" customWidth="1"/>
    <col min="14088" max="14088" width="9.5703125" style="2" bestFit="1" customWidth="1"/>
    <col min="14089" max="14089" width="5.7109375" style="2" customWidth="1"/>
    <col min="14090" max="14090" width="9.140625" style="2" customWidth="1"/>
    <col min="14091" max="14092" width="7" style="2" customWidth="1"/>
    <col min="14093" max="14093" width="11.42578125" style="2"/>
    <col min="14094" max="14094" width="11.28515625" style="2" customWidth="1"/>
    <col min="14095" max="14095" width="7" style="2" customWidth="1"/>
    <col min="14096" max="14096" width="11.42578125" style="2"/>
    <col min="14097" max="14097" width="8.5703125" style="2" customWidth="1"/>
    <col min="14098" max="14098" width="15.7109375" style="2" customWidth="1"/>
    <col min="14099" max="14333" width="11.42578125" style="2"/>
    <col min="14334" max="14334" width="26.7109375" style="2" customWidth="1"/>
    <col min="14335" max="14335" width="3.140625" style="2" customWidth="1"/>
    <col min="14336" max="14336" width="8.5703125" style="2" customWidth="1"/>
    <col min="14337" max="14337" width="7.7109375" style="2" customWidth="1"/>
    <col min="14338" max="14338" width="9.5703125" style="2" bestFit="1" customWidth="1"/>
    <col min="14339" max="14339" width="5.7109375" style="2" customWidth="1"/>
    <col min="14340" max="14340" width="9.5703125" style="2" bestFit="1" customWidth="1"/>
    <col min="14341" max="14341" width="5.7109375" style="2" customWidth="1"/>
    <col min="14342" max="14342" width="9.5703125" style="2" bestFit="1" customWidth="1"/>
    <col min="14343" max="14343" width="5.7109375" style="2" customWidth="1"/>
    <col min="14344" max="14344" width="9.5703125" style="2" bestFit="1" customWidth="1"/>
    <col min="14345" max="14345" width="5.7109375" style="2" customWidth="1"/>
    <col min="14346" max="14346" width="9.140625" style="2" customWidth="1"/>
    <col min="14347" max="14348" width="7" style="2" customWidth="1"/>
    <col min="14349" max="14349" width="11.42578125" style="2"/>
    <col min="14350" max="14350" width="11.28515625" style="2" customWidth="1"/>
    <col min="14351" max="14351" width="7" style="2" customWidth="1"/>
    <col min="14352" max="14352" width="11.42578125" style="2"/>
    <col min="14353" max="14353" width="8.5703125" style="2" customWidth="1"/>
    <col min="14354" max="14354" width="15.7109375" style="2" customWidth="1"/>
    <col min="14355" max="14589" width="11.42578125" style="2"/>
    <col min="14590" max="14590" width="26.7109375" style="2" customWidth="1"/>
    <col min="14591" max="14591" width="3.140625" style="2" customWidth="1"/>
    <col min="14592" max="14592" width="8.5703125" style="2" customWidth="1"/>
    <col min="14593" max="14593" width="7.7109375" style="2" customWidth="1"/>
    <col min="14594" max="14594" width="9.5703125" style="2" bestFit="1" customWidth="1"/>
    <col min="14595" max="14595" width="5.7109375" style="2" customWidth="1"/>
    <col min="14596" max="14596" width="9.5703125" style="2" bestFit="1" customWidth="1"/>
    <col min="14597" max="14597" width="5.7109375" style="2" customWidth="1"/>
    <col min="14598" max="14598" width="9.5703125" style="2" bestFit="1" customWidth="1"/>
    <col min="14599" max="14599" width="5.7109375" style="2" customWidth="1"/>
    <col min="14600" max="14600" width="9.5703125" style="2" bestFit="1" customWidth="1"/>
    <col min="14601" max="14601" width="5.7109375" style="2" customWidth="1"/>
    <col min="14602" max="14602" width="9.140625" style="2" customWidth="1"/>
    <col min="14603" max="14604" width="7" style="2" customWidth="1"/>
    <col min="14605" max="14605" width="11.42578125" style="2"/>
    <col min="14606" max="14606" width="11.28515625" style="2" customWidth="1"/>
    <col min="14607" max="14607" width="7" style="2" customWidth="1"/>
    <col min="14608" max="14608" width="11.42578125" style="2"/>
    <col min="14609" max="14609" width="8.5703125" style="2" customWidth="1"/>
    <col min="14610" max="14610" width="15.7109375" style="2" customWidth="1"/>
    <col min="14611" max="14845" width="11.42578125" style="2"/>
    <col min="14846" max="14846" width="26.7109375" style="2" customWidth="1"/>
    <col min="14847" max="14847" width="3.140625" style="2" customWidth="1"/>
    <col min="14848" max="14848" width="8.5703125" style="2" customWidth="1"/>
    <col min="14849" max="14849" width="7.7109375" style="2" customWidth="1"/>
    <col min="14850" max="14850" width="9.5703125" style="2" bestFit="1" customWidth="1"/>
    <col min="14851" max="14851" width="5.7109375" style="2" customWidth="1"/>
    <col min="14852" max="14852" width="9.5703125" style="2" bestFit="1" customWidth="1"/>
    <col min="14853" max="14853" width="5.7109375" style="2" customWidth="1"/>
    <col min="14854" max="14854" width="9.5703125" style="2" bestFit="1" customWidth="1"/>
    <col min="14855" max="14855" width="5.7109375" style="2" customWidth="1"/>
    <col min="14856" max="14856" width="9.5703125" style="2" bestFit="1" customWidth="1"/>
    <col min="14857" max="14857" width="5.7109375" style="2" customWidth="1"/>
    <col min="14858" max="14858" width="9.140625" style="2" customWidth="1"/>
    <col min="14859" max="14860" width="7" style="2" customWidth="1"/>
    <col min="14861" max="14861" width="11.42578125" style="2"/>
    <col min="14862" max="14862" width="11.28515625" style="2" customWidth="1"/>
    <col min="14863" max="14863" width="7" style="2" customWidth="1"/>
    <col min="14864" max="14864" width="11.42578125" style="2"/>
    <col min="14865" max="14865" width="8.5703125" style="2" customWidth="1"/>
    <col min="14866" max="14866" width="15.7109375" style="2" customWidth="1"/>
    <col min="14867" max="15101" width="11.42578125" style="2"/>
    <col min="15102" max="15102" width="26.7109375" style="2" customWidth="1"/>
    <col min="15103" max="15103" width="3.140625" style="2" customWidth="1"/>
    <col min="15104" max="15104" width="8.5703125" style="2" customWidth="1"/>
    <col min="15105" max="15105" width="7.7109375" style="2" customWidth="1"/>
    <col min="15106" max="15106" width="9.5703125" style="2" bestFit="1" customWidth="1"/>
    <col min="15107" max="15107" width="5.7109375" style="2" customWidth="1"/>
    <col min="15108" max="15108" width="9.5703125" style="2" bestFit="1" customWidth="1"/>
    <col min="15109" max="15109" width="5.7109375" style="2" customWidth="1"/>
    <col min="15110" max="15110" width="9.5703125" style="2" bestFit="1" customWidth="1"/>
    <col min="15111" max="15111" width="5.7109375" style="2" customWidth="1"/>
    <col min="15112" max="15112" width="9.5703125" style="2" bestFit="1" customWidth="1"/>
    <col min="15113" max="15113" width="5.7109375" style="2" customWidth="1"/>
    <col min="15114" max="15114" width="9.140625" style="2" customWidth="1"/>
    <col min="15115" max="15116" width="7" style="2" customWidth="1"/>
    <col min="15117" max="15117" width="11.42578125" style="2"/>
    <col min="15118" max="15118" width="11.28515625" style="2" customWidth="1"/>
    <col min="15119" max="15119" width="7" style="2" customWidth="1"/>
    <col min="15120" max="15120" width="11.42578125" style="2"/>
    <col min="15121" max="15121" width="8.5703125" style="2" customWidth="1"/>
    <col min="15122" max="15122" width="15.7109375" style="2" customWidth="1"/>
    <col min="15123" max="15357" width="11.42578125" style="2"/>
    <col min="15358" max="15358" width="26.7109375" style="2" customWidth="1"/>
    <col min="15359" max="15359" width="3.140625" style="2" customWidth="1"/>
    <col min="15360" max="15360" width="8.5703125" style="2" customWidth="1"/>
    <col min="15361" max="15361" width="7.7109375" style="2" customWidth="1"/>
    <col min="15362" max="15362" width="9.5703125" style="2" bestFit="1" customWidth="1"/>
    <col min="15363" max="15363" width="5.7109375" style="2" customWidth="1"/>
    <col min="15364" max="15364" width="9.5703125" style="2" bestFit="1" customWidth="1"/>
    <col min="15365" max="15365" width="5.7109375" style="2" customWidth="1"/>
    <col min="15366" max="15366" width="9.5703125" style="2" bestFit="1" customWidth="1"/>
    <col min="15367" max="15367" width="5.7109375" style="2" customWidth="1"/>
    <col min="15368" max="15368" width="9.5703125" style="2" bestFit="1" customWidth="1"/>
    <col min="15369" max="15369" width="5.7109375" style="2" customWidth="1"/>
    <col min="15370" max="15370" width="9.140625" style="2" customWidth="1"/>
    <col min="15371" max="15372" width="7" style="2" customWidth="1"/>
    <col min="15373" max="15373" width="11.42578125" style="2"/>
    <col min="15374" max="15374" width="11.28515625" style="2" customWidth="1"/>
    <col min="15375" max="15375" width="7" style="2" customWidth="1"/>
    <col min="15376" max="15376" width="11.42578125" style="2"/>
    <col min="15377" max="15377" width="8.5703125" style="2" customWidth="1"/>
    <col min="15378" max="15378" width="15.7109375" style="2" customWidth="1"/>
    <col min="15379" max="15613" width="11.42578125" style="2"/>
    <col min="15614" max="15614" width="26.7109375" style="2" customWidth="1"/>
    <col min="15615" max="15615" width="3.140625" style="2" customWidth="1"/>
    <col min="15616" max="15616" width="8.5703125" style="2" customWidth="1"/>
    <col min="15617" max="15617" width="7.7109375" style="2" customWidth="1"/>
    <col min="15618" max="15618" width="9.5703125" style="2" bestFit="1" customWidth="1"/>
    <col min="15619" max="15619" width="5.7109375" style="2" customWidth="1"/>
    <col min="15620" max="15620" width="9.5703125" style="2" bestFit="1" customWidth="1"/>
    <col min="15621" max="15621" width="5.7109375" style="2" customWidth="1"/>
    <col min="15622" max="15622" width="9.5703125" style="2" bestFit="1" customWidth="1"/>
    <col min="15623" max="15623" width="5.7109375" style="2" customWidth="1"/>
    <col min="15624" max="15624" width="9.5703125" style="2" bestFit="1" customWidth="1"/>
    <col min="15625" max="15625" width="5.7109375" style="2" customWidth="1"/>
    <col min="15626" max="15626" width="9.140625" style="2" customWidth="1"/>
    <col min="15627" max="15628" width="7" style="2" customWidth="1"/>
    <col min="15629" max="15629" width="11.42578125" style="2"/>
    <col min="15630" max="15630" width="11.28515625" style="2" customWidth="1"/>
    <col min="15631" max="15631" width="7" style="2" customWidth="1"/>
    <col min="15632" max="15632" width="11.42578125" style="2"/>
    <col min="15633" max="15633" width="8.5703125" style="2" customWidth="1"/>
    <col min="15634" max="15634" width="15.7109375" style="2" customWidth="1"/>
    <col min="15635" max="15869" width="11.42578125" style="2"/>
    <col min="15870" max="15870" width="26.7109375" style="2" customWidth="1"/>
    <col min="15871" max="15871" width="3.140625" style="2" customWidth="1"/>
    <col min="15872" max="15872" width="8.5703125" style="2" customWidth="1"/>
    <col min="15873" max="15873" width="7.7109375" style="2" customWidth="1"/>
    <col min="15874" max="15874" width="9.5703125" style="2" bestFit="1" customWidth="1"/>
    <col min="15875" max="15875" width="5.7109375" style="2" customWidth="1"/>
    <col min="15876" max="15876" width="9.5703125" style="2" bestFit="1" customWidth="1"/>
    <col min="15877" max="15877" width="5.7109375" style="2" customWidth="1"/>
    <col min="15878" max="15878" width="9.5703125" style="2" bestFit="1" customWidth="1"/>
    <col min="15879" max="15879" width="5.7109375" style="2" customWidth="1"/>
    <col min="15880" max="15880" width="9.5703125" style="2" bestFit="1" customWidth="1"/>
    <col min="15881" max="15881" width="5.7109375" style="2" customWidth="1"/>
    <col min="15882" max="15882" width="9.140625" style="2" customWidth="1"/>
    <col min="15883" max="15884" width="7" style="2" customWidth="1"/>
    <col min="15885" max="15885" width="11.42578125" style="2"/>
    <col min="15886" max="15886" width="11.28515625" style="2" customWidth="1"/>
    <col min="15887" max="15887" width="7" style="2" customWidth="1"/>
    <col min="15888" max="15888" width="11.42578125" style="2"/>
    <col min="15889" max="15889" width="8.5703125" style="2" customWidth="1"/>
    <col min="15890" max="15890" width="15.7109375" style="2" customWidth="1"/>
    <col min="15891" max="16125" width="11.42578125" style="2"/>
    <col min="16126" max="16126" width="26.7109375" style="2" customWidth="1"/>
    <col min="16127" max="16127" width="3.140625" style="2" customWidth="1"/>
    <col min="16128" max="16128" width="8.5703125" style="2" customWidth="1"/>
    <col min="16129" max="16129" width="7.7109375" style="2" customWidth="1"/>
    <col min="16130" max="16130" width="9.5703125" style="2" bestFit="1" customWidth="1"/>
    <col min="16131" max="16131" width="5.7109375" style="2" customWidth="1"/>
    <col min="16132" max="16132" width="9.5703125" style="2" bestFit="1" customWidth="1"/>
    <col min="16133" max="16133" width="5.7109375" style="2" customWidth="1"/>
    <col min="16134" max="16134" width="9.5703125" style="2" bestFit="1" customWidth="1"/>
    <col min="16135" max="16135" width="5.7109375" style="2" customWidth="1"/>
    <col min="16136" max="16136" width="9.5703125" style="2" bestFit="1" customWidth="1"/>
    <col min="16137" max="16137" width="5.7109375" style="2" customWidth="1"/>
    <col min="16138" max="16138" width="9.140625" style="2" customWidth="1"/>
    <col min="16139" max="16140" width="7" style="2" customWidth="1"/>
    <col min="16141" max="16141" width="11.42578125" style="2"/>
    <col min="16142" max="16142" width="11.28515625" style="2" customWidth="1"/>
    <col min="16143" max="16143" width="7" style="2" customWidth="1"/>
    <col min="16144" max="16144" width="11.42578125" style="2"/>
    <col min="16145" max="16145" width="8.5703125" style="2" customWidth="1"/>
    <col min="16146" max="16146" width="15.7109375" style="2" customWidth="1"/>
    <col min="16147" max="16384" width="11.42578125" style="2"/>
  </cols>
  <sheetData>
    <row r="1" spans="1:18" ht="18">
      <c r="C1" s="250" t="s">
        <v>0</v>
      </c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324">
        <v>2018</v>
      </c>
      <c r="Q1" s="324"/>
    </row>
    <row r="2" spans="1:18" ht="15" customHeight="1">
      <c r="A2" s="155" t="s">
        <v>48</v>
      </c>
      <c r="B2" s="3"/>
      <c r="C2" s="3"/>
      <c r="D2" s="260" t="s">
        <v>50</v>
      </c>
      <c r="E2" s="260"/>
      <c r="F2" s="260" t="s">
        <v>50</v>
      </c>
      <c r="G2" s="260"/>
      <c r="H2" s="260" t="s">
        <v>50</v>
      </c>
      <c r="I2" s="260"/>
      <c r="J2" s="260" t="s">
        <v>50</v>
      </c>
      <c r="K2" s="260"/>
      <c r="L2" s="260" t="s">
        <v>50</v>
      </c>
      <c r="M2" s="260"/>
      <c r="N2" s="260" t="s">
        <v>50</v>
      </c>
      <c r="O2" s="260"/>
      <c r="P2" s="325"/>
      <c r="Q2" s="325"/>
      <c r="R2" s="4"/>
    </row>
    <row r="3" spans="1:18" ht="15" customHeight="1">
      <c r="A3" s="156"/>
      <c r="B3" s="157"/>
      <c r="C3" s="157"/>
      <c r="D3" s="328" t="s">
        <v>77</v>
      </c>
      <c r="E3" s="329"/>
      <c r="F3" s="328" t="s">
        <v>78</v>
      </c>
      <c r="G3" s="329"/>
      <c r="H3" s="328" t="s">
        <v>79</v>
      </c>
      <c r="I3" s="329"/>
      <c r="J3" s="328" t="s">
        <v>80</v>
      </c>
      <c r="K3" s="329"/>
      <c r="L3" s="328" t="s">
        <v>81</v>
      </c>
      <c r="M3" s="329"/>
      <c r="N3" s="328" t="s">
        <v>82</v>
      </c>
      <c r="O3" s="329"/>
      <c r="P3" s="162"/>
      <c r="Q3" s="162"/>
      <c r="R3" s="7"/>
    </row>
    <row r="4" spans="1:18" ht="18">
      <c r="A4" s="8"/>
      <c r="B4" s="5"/>
      <c r="C4" s="6"/>
      <c r="D4" s="154" t="s">
        <v>1</v>
      </c>
      <c r="E4" s="154" t="s">
        <v>2</v>
      </c>
      <c r="F4" s="9" t="s">
        <v>3</v>
      </c>
      <c r="G4" s="154" t="s">
        <v>2</v>
      </c>
      <c r="H4" s="9" t="s">
        <v>1</v>
      </c>
      <c r="I4" s="154" t="s">
        <v>2</v>
      </c>
      <c r="J4" s="9" t="s">
        <v>1</v>
      </c>
      <c r="K4" s="154" t="s">
        <v>2</v>
      </c>
      <c r="L4" s="9" t="s">
        <v>1</v>
      </c>
      <c r="M4" s="154" t="s">
        <v>2</v>
      </c>
      <c r="N4" s="9" t="s">
        <v>1</v>
      </c>
      <c r="O4" s="154" t="s">
        <v>2</v>
      </c>
      <c r="P4" s="10" t="s">
        <v>1</v>
      </c>
      <c r="Q4" s="10" t="s">
        <v>4</v>
      </c>
      <c r="R4" s="7"/>
    </row>
    <row r="5" spans="1:18">
      <c r="A5" s="11" t="s">
        <v>5</v>
      </c>
      <c r="B5" s="12" t="s">
        <v>6</v>
      </c>
      <c r="C5" s="13">
        <v>50</v>
      </c>
      <c r="D5" s="14"/>
      <c r="E5" s="128">
        <f>SUM(C5*D5)</f>
        <v>0</v>
      </c>
      <c r="F5" s="14">
        <v>146</v>
      </c>
      <c r="G5" s="128">
        <f>SUM(F5*C5)</f>
        <v>7300</v>
      </c>
      <c r="H5" s="14">
        <v>71</v>
      </c>
      <c r="I5" s="128">
        <f>SUM(H5)*C5</f>
        <v>3550</v>
      </c>
      <c r="J5" s="14">
        <v>117</v>
      </c>
      <c r="K5" s="128">
        <f>SUM(J5)*C5</f>
        <v>5850</v>
      </c>
      <c r="L5" s="14">
        <v>73</v>
      </c>
      <c r="M5" s="128">
        <f>SUM(L5)*C5</f>
        <v>3650</v>
      </c>
      <c r="N5" s="14">
        <v>25</v>
      </c>
      <c r="O5" s="147">
        <f>SUM(N5)*C5</f>
        <v>1250</v>
      </c>
      <c r="P5" s="15">
        <f t="shared" ref="P5:Q21" si="0">SUM(D5+F5+H5+J5+L5+N5)</f>
        <v>432</v>
      </c>
      <c r="Q5" s="137">
        <f t="shared" si="0"/>
        <v>21600</v>
      </c>
      <c r="R5" s="7"/>
    </row>
    <row r="6" spans="1:18">
      <c r="A6" s="11" t="s">
        <v>7</v>
      </c>
      <c r="B6" s="12" t="s">
        <v>6</v>
      </c>
      <c r="C6" s="13">
        <v>25</v>
      </c>
      <c r="D6" s="16"/>
      <c r="E6" s="128">
        <f t="shared" ref="E6:E15" si="1">SUM(C6*D6)</f>
        <v>0</v>
      </c>
      <c r="F6" s="16">
        <v>284</v>
      </c>
      <c r="G6" s="128">
        <f t="shared" ref="G6:G13" si="2">SUM(F6*C6)</f>
        <v>7100</v>
      </c>
      <c r="H6" s="16">
        <v>245</v>
      </c>
      <c r="I6" s="128">
        <f t="shared" ref="I6:I13" si="3">SUM(H6)*C6</f>
        <v>6125</v>
      </c>
      <c r="J6" s="16">
        <v>346</v>
      </c>
      <c r="K6" s="128">
        <f t="shared" ref="K6:K13" si="4">SUM(J6)*C6</f>
        <v>8650</v>
      </c>
      <c r="L6" s="16">
        <v>243</v>
      </c>
      <c r="M6" s="128">
        <f t="shared" ref="M6:M13" si="5">SUM(L6)*C6</f>
        <v>6075</v>
      </c>
      <c r="N6" s="16">
        <v>62</v>
      </c>
      <c r="O6" s="147">
        <f t="shared" ref="O6:O13" si="6">SUM(N6)*C6</f>
        <v>1550</v>
      </c>
      <c r="P6" s="18">
        <f t="shared" si="0"/>
        <v>1180</v>
      </c>
      <c r="Q6" s="137">
        <f t="shared" si="0"/>
        <v>29500</v>
      </c>
      <c r="R6" s="7"/>
    </row>
    <row r="7" spans="1:18">
      <c r="A7" s="11" t="s">
        <v>8</v>
      </c>
      <c r="B7" s="12"/>
      <c r="C7" s="13"/>
      <c r="D7" s="16"/>
      <c r="E7" s="128"/>
      <c r="F7" s="16"/>
      <c r="G7" s="128"/>
      <c r="H7" s="16">
        <v>732</v>
      </c>
      <c r="I7" s="128"/>
      <c r="J7" s="16">
        <v>260</v>
      </c>
      <c r="K7" s="128"/>
      <c r="L7" s="16"/>
      <c r="M7" s="128"/>
      <c r="N7" s="16">
        <v>71</v>
      </c>
      <c r="O7" s="147"/>
      <c r="P7" s="18">
        <f>SUM(D7+F7+H7+J7+L7+N7)</f>
        <v>1063</v>
      </c>
      <c r="Q7" s="137">
        <f>SUM(E7+G7+I7+K7+M7+O7)</f>
        <v>0</v>
      </c>
      <c r="R7" s="7"/>
    </row>
    <row r="8" spans="1:18">
      <c r="A8" s="11" t="s">
        <v>9</v>
      </c>
      <c r="B8" s="12" t="s">
        <v>6</v>
      </c>
      <c r="C8" s="13">
        <v>30</v>
      </c>
      <c r="D8" s="16"/>
      <c r="E8" s="128">
        <f t="shared" si="1"/>
        <v>0</v>
      </c>
      <c r="F8" s="16"/>
      <c r="G8" s="128">
        <f t="shared" si="2"/>
        <v>0</v>
      </c>
      <c r="H8" s="16">
        <v>1</v>
      </c>
      <c r="I8" s="128">
        <f t="shared" si="3"/>
        <v>30</v>
      </c>
      <c r="J8" s="16"/>
      <c r="K8" s="128">
        <f t="shared" si="4"/>
        <v>0</v>
      </c>
      <c r="L8" s="16"/>
      <c r="M8" s="128">
        <f t="shared" si="5"/>
        <v>0</v>
      </c>
      <c r="N8" s="16"/>
      <c r="O8" s="147">
        <f t="shared" si="6"/>
        <v>0</v>
      </c>
      <c r="P8" s="19">
        <f t="shared" si="0"/>
        <v>1</v>
      </c>
      <c r="Q8" s="138">
        <f t="shared" si="0"/>
        <v>30</v>
      </c>
      <c r="R8" s="7"/>
    </row>
    <row r="9" spans="1:18">
      <c r="A9" s="11" t="s">
        <v>9</v>
      </c>
      <c r="B9" s="12" t="s">
        <v>6</v>
      </c>
      <c r="C9" s="13">
        <v>15</v>
      </c>
      <c r="D9" s="16"/>
      <c r="E9" s="128">
        <f t="shared" si="1"/>
        <v>0</v>
      </c>
      <c r="F9" s="16">
        <v>6</v>
      </c>
      <c r="G9" s="128">
        <f t="shared" si="2"/>
        <v>90</v>
      </c>
      <c r="H9" s="16">
        <v>5</v>
      </c>
      <c r="I9" s="128">
        <f t="shared" si="3"/>
        <v>75</v>
      </c>
      <c r="J9" s="16">
        <v>63</v>
      </c>
      <c r="K9" s="128">
        <f t="shared" si="4"/>
        <v>945</v>
      </c>
      <c r="L9" s="16"/>
      <c r="M9" s="128">
        <f t="shared" si="5"/>
        <v>0</v>
      </c>
      <c r="N9" s="16"/>
      <c r="O9" s="147">
        <f t="shared" si="6"/>
        <v>0</v>
      </c>
      <c r="P9" s="19">
        <f>SUM(D9+F9+H9+J9+L9+N9)</f>
        <v>74</v>
      </c>
      <c r="Q9" s="138">
        <f>SUM(E9+G9+I9+K9+M9+O9)</f>
        <v>1110</v>
      </c>
      <c r="R9" s="7"/>
    </row>
    <row r="10" spans="1:18">
      <c r="A10" s="11" t="s">
        <v>10</v>
      </c>
      <c r="B10" s="12" t="s">
        <v>6</v>
      </c>
      <c r="C10" s="230">
        <v>20</v>
      </c>
      <c r="D10" s="231"/>
      <c r="E10" s="232">
        <f t="shared" si="1"/>
        <v>0</v>
      </c>
      <c r="F10" s="231">
        <v>21</v>
      </c>
      <c r="G10" s="232">
        <f t="shared" si="2"/>
        <v>420</v>
      </c>
      <c r="H10" s="231">
        <v>14</v>
      </c>
      <c r="I10" s="232">
        <f t="shared" si="3"/>
        <v>280</v>
      </c>
      <c r="J10" s="231">
        <v>10</v>
      </c>
      <c r="K10" s="232">
        <f t="shared" si="4"/>
        <v>200</v>
      </c>
      <c r="L10" s="231">
        <v>13</v>
      </c>
      <c r="M10" s="232">
        <f t="shared" si="5"/>
        <v>260</v>
      </c>
      <c r="N10" s="231">
        <v>1</v>
      </c>
      <c r="O10" s="233">
        <f t="shared" si="6"/>
        <v>20</v>
      </c>
      <c r="P10" s="234">
        <f t="shared" si="0"/>
        <v>59</v>
      </c>
      <c r="Q10" s="138">
        <f t="shared" si="0"/>
        <v>1180</v>
      </c>
      <c r="R10" s="7"/>
    </row>
    <row r="11" spans="1:18">
      <c r="A11" s="11" t="s">
        <v>10</v>
      </c>
      <c r="B11" s="12" t="s">
        <v>6</v>
      </c>
      <c r="C11" s="235">
        <v>10</v>
      </c>
      <c r="D11" s="231"/>
      <c r="E11" s="232">
        <f t="shared" si="1"/>
        <v>0</v>
      </c>
      <c r="F11" s="231">
        <v>11</v>
      </c>
      <c r="G11" s="232">
        <f t="shared" si="2"/>
        <v>110</v>
      </c>
      <c r="H11" s="231">
        <v>19</v>
      </c>
      <c r="I11" s="232">
        <f t="shared" si="3"/>
        <v>190</v>
      </c>
      <c r="J11" s="231">
        <v>33</v>
      </c>
      <c r="K11" s="232">
        <f t="shared" si="4"/>
        <v>330</v>
      </c>
      <c r="L11" s="231">
        <v>34</v>
      </c>
      <c r="M11" s="232">
        <f t="shared" si="5"/>
        <v>340</v>
      </c>
      <c r="N11" s="231">
        <v>3</v>
      </c>
      <c r="O11" s="233">
        <f t="shared" si="6"/>
        <v>30</v>
      </c>
      <c r="P11" s="234">
        <f t="shared" si="0"/>
        <v>100</v>
      </c>
      <c r="Q11" s="138">
        <f t="shared" si="0"/>
        <v>1000</v>
      </c>
      <c r="R11" s="7"/>
    </row>
    <row r="12" spans="1:18">
      <c r="A12" s="11" t="s">
        <v>11</v>
      </c>
      <c r="B12" s="12" t="s">
        <v>6</v>
      </c>
      <c r="C12" s="13">
        <v>20</v>
      </c>
      <c r="D12" s="16"/>
      <c r="E12" s="128">
        <f t="shared" si="1"/>
        <v>0</v>
      </c>
      <c r="F12" s="16">
        <v>271</v>
      </c>
      <c r="G12" s="128">
        <f t="shared" si="2"/>
        <v>5420</v>
      </c>
      <c r="H12" s="16">
        <v>186</v>
      </c>
      <c r="I12" s="128">
        <f t="shared" si="3"/>
        <v>3720</v>
      </c>
      <c r="J12" s="16">
        <v>94</v>
      </c>
      <c r="K12" s="128">
        <f t="shared" si="4"/>
        <v>1880</v>
      </c>
      <c r="L12" s="16">
        <v>109</v>
      </c>
      <c r="M12" s="128">
        <f t="shared" si="5"/>
        <v>2180</v>
      </c>
      <c r="N12" s="16">
        <v>10</v>
      </c>
      <c r="O12" s="147">
        <f t="shared" si="6"/>
        <v>200</v>
      </c>
      <c r="P12" s="19">
        <f t="shared" si="0"/>
        <v>670</v>
      </c>
      <c r="Q12" s="138">
        <f t="shared" si="0"/>
        <v>13400</v>
      </c>
      <c r="R12" s="7"/>
    </row>
    <row r="13" spans="1:18">
      <c r="A13" s="11" t="s">
        <v>11</v>
      </c>
      <c r="B13" s="12" t="s">
        <v>6</v>
      </c>
      <c r="C13" s="20">
        <v>10</v>
      </c>
      <c r="D13" s="16"/>
      <c r="E13" s="128">
        <f t="shared" si="1"/>
        <v>0</v>
      </c>
      <c r="F13" s="16">
        <v>458</v>
      </c>
      <c r="G13" s="128">
        <f t="shared" si="2"/>
        <v>4580</v>
      </c>
      <c r="H13" s="16">
        <v>323</v>
      </c>
      <c r="I13" s="128">
        <f t="shared" si="3"/>
        <v>3230</v>
      </c>
      <c r="J13" s="16">
        <v>245</v>
      </c>
      <c r="K13" s="128">
        <f t="shared" si="4"/>
        <v>2450</v>
      </c>
      <c r="L13" s="16">
        <v>332</v>
      </c>
      <c r="M13" s="128">
        <f t="shared" si="5"/>
        <v>3320</v>
      </c>
      <c r="N13" s="16">
        <v>73</v>
      </c>
      <c r="O13" s="147">
        <f t="shared" si="6"/>
        <v>730</v>
      </c>
      <c r="P13" s="19">
        <f t="shared" si="0"/>
        <v>1431</v>
      </c>
      <c r="Q13" s="138">
        <f t="shared" si="0"/>
        <v>14310</v>
      </c>
      <c r="R13" s="7"/>
    </row>
    <row r="14" spans="1:18">
      <c r="A14" s="11" t="s">
        <v>12</v>
      </c>
      <c r="B14" s="12" t="s">
        <v>6</v>
      </c>
      <c r="C14" s="13">
        <v>125</v>
      </c>
      <c r="D14" s="16"/>
      <c r="E14" s="128">
        <f t="shared" si="1"/>
        <v>0</v>
      </c>
      <c r="F14" s="16"/>
      <c r="G14" s="129"/>
      <c r="H14" s="16"/>
      <c r="I14" s="129"/>
      <c r="J14" s="16"/>
      <c r="K14" s="129"/>
      <c r="L14" s="16"/>
      <c r="M14" s="129"/>
      <c r="N14" s="16"/>
      <c r="O14" s="135"/>
      <c r="P14" s="19">
        <f t="shared" si="0"/>
        <v>0</v>
      </c>
      <c r="Q14" s="138">
        <f t="shared" si="0"/>
        <v>0</v>
      </c>
      <c r="R14" s="7"/>
    </row>
    <row r="15" spans="1:18">
      <c r="A15" s="11" t="s">
        <v>13</v>
      </c>
      <c r="B15" s="21" t="s">
        <v>6</v>
      </c>
      <c r="C15" s="22">
        <v>0</v>
      </c>
      <c r="D15" s="23"/>
      <c r="E15" s="129">
        <f t="shared" si="1"/>
        <v>0</v>
      </c>
      <c r="F15" s="23">
        <v>11</v>
      </c>
      <c r="G15" s="133"/>
      <c r="H15" s="23">
        <v>39</v>
      </c>
      <c r="I15" s="133"/>
      <c r="J15" s="23">
        <v>23</v>
      </c>
      <c r="K15" s="133"/>
      <c r="L15" s="23">
        <v>12</v>
      </c>
      <c r="M15" s="133"/>
      <c r="N15" s="23">
        <v>66</v>
      </c>
      <c r="O15" s="135"/>
      <c r="P15" s="24">
        <f>SUM(D15+F15+H15+J15+L15+N15)</f>
        <v>151</v>
      </c>
      <c r="Q15" s="138">
        <f t="shared" si="0"/>
        <v>0</v>
      </c>
      <c r="R15" s="7"/>
    </row>
    <row r="16" spans="1:18">
      <c r="A16" s="11" t="s">
        <v>14</v>
      </c>
      <c r="B16" s="29"/>
      <c r="C16" s="29"/>
      <c r="D16" s="23">
        <v>712</v>
      </c>
      <c r="E16" s="130"/>
      <c r="F16" s="26">
        <v>435</v>
      </c>
      <c r="G16" s="134"/>
      <c r="H16" s="27">
        <v>548</v>
      </c>
      <c r="I16" s="134"/>
      <c r="J16" s="27">
        <v>462</v>
      </c>
      <c r="K16" s="134"/>
      <c r="L16" s="27">
        <v>1286</v>
      </c>
      <c r="M16" s="134"/>
      <c r="N16" s="23"/>
      <c r="O16" s="136"/>
      <c r="P16" s="24">
        <f>SUM(D16+F16+H16+J16+L16+N16)</f>
        <v>3443</v>
      </c>
      <c r="Q16" s="139">
        <f t="shared" si="0"/>
        <v>0</v>
      </c>
      <c r="R16" s="7"/>
    </row>
    <row r="17" spans="1:18">
      <c r="A17" s="124" t="s">
        <v>43</v>
      </c>
      <c r="B17" s="125"/>
      <c r="C17" s="125"/>
      <c r="D17" s="126">
        <f>SUM(D5:D16)</f>
        <v>712</v>
      </c>
      <c r="E17" s="131">
        <f t="shared" ref="E17:O17" si="7">SUM(E5:E16)</f>
        <v>0</v>
      </c>
      <c r="F17" s="126">
        <f t="shared" si="7"/>
        <v>1643</v>
      </c>
      <c r="G17" s="131">
        <f t="shared" si="7"/>
        <v>25020</v>
      </c>
      <c r="H17" s="126">
        <f t="shared" si="7"/>
        <v>2183</v>
      </c>
      <c r="I17" s="131">
        <f t="shared" si="7"/>
        <v>17200</v>
      </c>
      <c r="J17" s="126">
        <f t="shared" si="7"/>
        <v>1653</v>
      </c>
      <c r="K17" s="131">
        <f t="shared" si="7"/>
        <v>20305</v>
      </c>
      <c r="L17" s="126">
        <f t="shared" si="7"/>
        <v>2102</v>
      </c>
      <c r="M17" s="131">
        <f t="shared" si="7"/>
        <v>15825</v>
      </c>
      <c r="N17" s="126">
        <f t="shared" si="7"/>
        <v>311</v>
      </c>
      <c r="O17" s="131">
        <f t="shared" si="7"/>
        <v>3780</v>
      </c>
      <c r="P17" s="126">
        <f>SUM(P5:P16)</f>
        <v>8604</v>
      </c>
      <c r="Q17" s="131">
        <f t="shared" ref="Q17" si="8">SUM(Q5:Q16)</f>
        <v>82130</v>
      </c>
      <c r="R17" s="7"/>
    </row>
    <row r="18" spans="1:18">
      <c r="A18" s="28" t="s">
        <v>15</v>
      </c>
      <c r="B18" s="29"/>
      <c r="C18" s="29"/>
      <c r="D18" s="23"/>
      <c r="E18" s="129"/>
      <c r="F18" s="148">
        <v>26</v>
      </c>
      <c r="G18" s="134">
        <v>6784</v>
      </c>
      <c r="H18" s="27"/>
      <c r="I18" s="134"/>
      <c r="J18" s="27">
        <v>37</v>
      </c>
      <c r="K18" s="141">
        <v>18500</v>
      </c>
      <c r="L18" s="27">
        <v>22</v>
      </c>
      <c r="M18" s="141">
        <v>3660</v>
      </c>
      <c r="N18" s="23"/>
      <c r="O18" s="136"/>
      <c r="P18" s="158">
        <f>SUM(N18+L18+J18+H18+F18+D18)</f>
        <v>85</v>
      </c>
      <c r="Q18" s="138">
        <f>SUM(E18+G18+I18+K18+M18+O18)</f>
        <v>28944</v>
      </c>
      <c r="R18" s="7"/>
    </row>
    <row r="19" spans="1:18">
      <c r="A19" s="28" t="s">
        <v>49</v>
      </c>
      <c r="B19" s="29"/>
      <c r="C19" s="29"/>
      <c r="D19" s="23"/>
      <c r="E19" s="129"/>
      <c r="F19" s="148"/>
      <c r="G19" s="129"/>
      <c r="H19" s="27"/>
      <c r="I19" s="129"/>
      <c r="J19" s="27">
        <v>1</v>
      </c>
      <c r="K19" s="129">
        <v>150</v>
      </c>
      <c r="L19" s="27"/>
      <c r="M19" s="129"/>
      <c r="N19" s="23"/>
      <c r="O19" s="129"/>
      <c r="P19" s="158">
        <f>SUM(N19+L19+J19+H19+F19+D19)</f>
        <v>1</v>
      </c>
      <c r="Q19" s="138">
        <f>SUM(E19+G19+I19+K19+M19+O19)</f>
        <v>150</v>
      </c>
      <c r="R19" s="7"/>
    </row>
    <row r="20" spans="1:18">
      <c r="A20" s="28" t="s">
        <v>51</v>
      </c>
      <c r="B20" s="29"/>
      <c r="C20" s="29"/>
      <c r="D20" s="23"/>
      <c r="E20" s="129"/>
      <c r="F20" s="148"/>
      <c r="G20" s="129"/>
      <c r="H20" s="27"/>
      <c r="I20" s="129"/>
      <c r="J20" s="27"/>
      <c r="K20" s="129"/>
      <c r="L20" s="27"/>
      <c r="M20" s="129"/>
      <c r="N20" s="23"/>
      <c r="O20" s="129"/>
      <c r="P20" s="158">
        <f>SUM(N20+L20+J20+H20+F20+D20)</f>
        <v>0</v>
      </c>
      <c r="Q20" s="138">
        <f>SUM(E20+G20+I20+K20+M20+O20)</f>
        <v>0</v>
      </c>
      <c r="R20" s="7"/>
    </row>
    <row r="21" spans="1:18">
      <c r="A21" s="28" t="s">
        <v>16</v>
      </c>
      <c r="B21" s="29" t="s">
        <v>6</v>
      </c>
      <c r="C21" s="29"/>
      <c r="D21" s="23">
        <v>109</v>
      </c>
      <c r="E21" s="129">
        <v>1090</v>
      </c>
      <c r="F21" s="148">
        <v>309</v>
      </c>
      <c r="G21" s="129">
        <v>3090</v>
      </c>
      <c r="H21" s="27">
        <v>278</v>
      </c>
      <c r="I21" s="129">
        <v>2780</v>
      </c>
      <c r="J21" s="27">
        <v>246</v>
      </c>
      <c r="K21" s="129">
        <v>2460</v>
      </c>
      <c r="L21" s="27">
        <v>277</v>
      </c>
      <c r="M21" s="129">
        <v>2770</v>
      </c>
      <c r="N21" s="23">
        <v>33</v>
      </c>
      <c r="O21" s="129">
        <v>330</v>
      </c>
      <c r="P21" s="158">
        <f>SUM(N21+L21+J21+H21+F21+D21)</f>
        <v>1252</v>
      </c>
      <c r="Q21" s="138">
        <f t="shared" si="0"/>
        <v>12520</v>
      </c>
      <c r="R21" s="7"/>
    </row>
    <row r="22" spans="1:18" ht="15" thickBot="1">
      <c r="A22" s="30"/>
      <c r="B22" s="31"/>
      <c r="C22" s="31"/>
      <c r="D22" s="32">
        <f>SUM(D17:D21)</f>
        <v>821</v>
      </c>
      <c r="E22" s="132">
        <f>SUM(E17:E21)</f>
        <v>1090</v>
      </c>
      <c r="F22" s="127">
        <f t="shared" ref="F22:Q22" si="9">SUM(F17:F21)</f>
        <v>1978</v>
      </c>
      <c r="G22" s="132">
        <f t="shared" si="9"/>
        <v>34894</v>
      </c>
      <c r="H22" s="140">
        <f t="shared" si="9"/>
        <v>2461</v>
      </c>
      <c r="I22" s="132">
        <f t="shared" si="9"/>
        <v>19980</v>
      </c>
      <c r="J22" s="140">
        <f t="shared" si="9"/>
        <v>1937</v>
      </c>
      <c r="K22" s="132">
        <f t="shared" si="9"/>
        <v>41415</v>
      </c>
      <c r="L22" s="140">
        <f t="shared" si="9"/>
        <v>2401</v>
      </c>
      <c r="M22" s="132">
        <f t="shared" si="9"/>
        <v>22255</v>
      </c>
      <c r="N22" s="140">
        <f t="shared" si="9"/>
        <v>344</v>
      </c>
      <c r="O22" s="132">
        <f t="shared" si="9"/>
        <v>4110</v>
      </c>
      <c r="P22" s="127">
        <f t="shared" si="9"/>
        <v>9942</v>
      </c>
      <c r="Q22" s="132">
        <f t="shared" si="9"/>
        <v>123744</v>
      </c>
      <c r="R22" s="7"/>
    </row>
    <row r="23" spans="1:18" s="36" customFormat="1" ht="15" thickTop="1">
      <c r="A23" s="33"/>
      <c r="B23" s="34"/>
      <c r="C23" s="34"/>
      <c r="D23" s="251" t="s">
        <v>17</v>
      </c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3"/>
      <c r="P23" s="254" t="s">
        <v>18</v>
      </c>
      <c r="Q23" s="255"/>
      <c r="R23" s="35" t="s">
        <v>19</v>
      </c>
    </row>
    <row r="24" spans="1:18">
      <c r="A24" s="11"/>
      <c r="B24" s="25"/>
      <c r="C24" s="25"/>
      <c r="D24" s="37" t="s">
        <v>1</v>
      </c>
      <c r="E24" s="37" t="s">
        <v>20</v>
      </c>
      <c r="F24" s="38" t="s">
        <v>3</v>
      </c>
      <c r="G24" s="38" t="s">
        <v>20</v>
      </c>
      <c r="H24" s="38" t="s">
        <v>1</v>
      </c>
      <c r="I24" s="38" t="s">
        <v>20</v>
      </c>
      <c r="J24" s="38" t="s">
        <v>1</v>
      </c>
      <c r="K24" s="38" t="s">
        <v>20</v>
      </c>
      <c r="L24" s="38" t="s">
        <v>1</v>
      </c>
      <c r="M24" s="38" t="s">
        <v>20</v>
      </c>
      <c r="N24" s="38" t="s">
        <v>1</v>
      </c>
      <c r="O24" s="39" t="s">
        <v>20</v>
      </c>
      <c r="P24" s="40" t="s">
        <v>1</v>
      </c>
      <c r="Q24" s="41" t="s">
        <v>20</v>
      </c>
      <c r="R24" s="42"/>
    </row>
    <row r="25" spans="1:18">
      <c r="A25" s="43" t="s">
        <v>21</v>
      </c>
      <c r="B25" s="25"/>
      <c r="C25" s="25"/>
      <c r="D25" s="152"/>
      <c r="E25" s="44">
        <v>35</v>
      </c>
      <c r="F25" s="153"/>
      <c r="G25" s="44">
        <v>28</v>
      </c>
      <c r="H25" s="163">
        <v>1</v>
      </c>
      <c r="I25" s="44">
        <v>26</v>
      </c>
      <c r="J25" s="152">
        <v>53</v>
      </c>
      <c r="K25" s="44">
        <v>18</v>
      </c>
      <c r="L25" s="153"/>
      <c r="M25" s="45">
        <v>141</v>
      </c>
      <c r="N25" s="153"/>
      <c r="O25" s="46"/>
      <c r="P25" s="47">
        <f>SUM(D25+F25+H25+J25+L25+N25)</f>
        <v>54</v>
      </c>
      <c r="Q25" s="48">
        <f>SUM(E25+G25+I25+K25+M25+O25)</f>
        <v>248</v>
      </c>
      <c r="R25" s="256">
        <f>SUM(P25:Q26)</f>
        <v>2237</v>
      </c>
    </row>
    <row r="26" spans="1:18">
      <c r="A26" s="49" t="s">
        <v>22</v>
      </c>
      <c r="B26" s="25"/>
      <c r="C26" s="25"/>
      <c r="D26" s="50"/>
      <c r="E26" s="51">
        <v>95</v>
      </c>
      <c r="F26" s="50">
        <v>138</v>
      </c>
      <c r="G26" s="51">
        <v>59</v>
      </c>
      <c r="H26" s="50">
        <v>762</v>
      </c>
      <c r="I26" s="51">
        <v>86</v>
      </c>
      <c r="J26" s="151">
        <v>297</v>
      </c>
      <c r="K26" s="51">
        <v>38</v>
      </c>
      <c r="L26" s="151">
        <v>62</v>
      </c>
      <c r="M26" s="51">
        <v>263</v>
      </c>
      <c r="N26" s="151">
        <v>76</v>
      </c>
      <c r="O26" s="52">
        <v>59</v>
      </c>
      <c r="P26" s="53">
        <f>SUM(D26+F26+H26+J26+L26+N26)</f>
        <v>1335</v>
      </c>
      <c r="Q26" s="54">
        <f>SUM(E26+G26+I26+K26+M26+O26)</f>
        <v>600</v>
      </c>
      <c r="R26" s="257"/>
    </row>
    <row r="27" spans="1:18">
      <c r="A27" s="49" t="s">
        <v>23</v>
      </c>
      <c r="B27" s="25"/>
      <c r="C27" s="25"/>
      <c r="D27" s="50"/>
      <c r="E27" s="51">
        <v>34</v>
      </c>
      <c r="F27" s="50">
        <v>34</v>
      </c>
      <c r="G27" s="51">
        <v>10</v>
      </c>
      <c r="H27" s="50">
        <v>43</v>
      </c>
      <c r="I27" s="51">
        <v>15</v>
      </c>
      <c r="J27" s="151">
        <v>89</v>
      </c>
      <c r="K27" s="51">
        <v>25</v>
      </c>
      <c r="L27" s="150">
        <v>3</v>
      </c>
      <c r="M27" s="55">
        <v>46</v>
      </c>
      <c r="N27" s="151">
        <v>20</v>
      </c>
      <c r="O27" s="52"/>
      <c r="P27" s="56">
        <f t="shared" ref="P27:Q31" si="10">SUM(D27+F27+H27+J27+L27+N27)</f>
        <v>189</v>
      </c>
      <c r="Q27" s="54">
        <f t="shared" si="10"/>
        <v>130</v>
      </c>
      <c r="R27" s="258">
        <f>SUM(P27:Q28)</f>
        <v>1476</v>
      </c>
    </row>
    <row r="28" spans="1:18">
      <c r="A28" s="49" t="s">
        <v>24</v>
      </c>
      <c r="B28" s="25"/>
      <c r="C28" s="25"/>
      <c r="D28" s="50"/>
      <c r="E28" s="51">
        <v>63</v>
      </c>
      <c r="F28" s="50">
        <v>78</v>
      </c>
      <c r="G28" s="51">
        <v>44</v>
      </c>
      <c r="H28" s="50">
        <v>202</v>
      </c>
      <c r="I28" s="51">
        <v>75</v>
      </c>
      <c r="J28" s="151">
        <v>191</v>
      </c>
      <c r="K28" s="51">
        <v>48</v>
      </c>
      <c r="L28" s="150">
        <v>253</v>
      </c>
      <c r="M28" s="55">
        <v>154</v>
      </c>
      <c r="N28" s="151">
        <v>49</v>
      </c>
      <c r="O28" s="52"/>
      <c r="P28" s="56">
        <f t="shared" si="10"/>
        <v>773</v>
      </c>
      <c r="Q28" s="54">
        <f t="shared" si="10"/>
        <v>384</v>
      </c>
      <c r="R28" s="259"/>
    </row>
    <row r="29" spans="1:18">
      <c r="A29" s="49" t="s">
        <v>25</v>
      </c>
      <c r="B29" s="25"/>
      <c r="C29" s="25"/>
      <c r="D29" s="50"/>
      <c r="E29" s="51">
        <v>92</v>
      </c>
      <c r="F29" s="50">
        <v>146</v>
      </c>
      <c r="G29" s="51">
        <v>52</v>
      </c>
      <c r="H29" s="50">
        <v>144</v>
      </c>
      <c r="I29" s="51">
        <v>48</v>
      </c>
      <c r="J29" s="151">
        <v>133</v>
      </c>
      <c r="K29" s="51">
        <v>59</v>
      </c>
      <c r="L29" s="150">
        <v>130</v>
      </c>
      <c r="M29" s="55">
        <v>42</v>
      </c>
      <c r="N29" s="151">
        <v>22</v>
      </c>
      <c r="O29" s="52"/>
      <c r="P29" s="56">
        <f t="shared" si="10"/>
        <v>575</v>
      </c>
      <c r="Q29" s="54">
        <f t="shared" si="10"/>
        <v>293</v>
      </c>
      <c r="R29" s="57">
        <f t="shared" ref="R29:R32" si="11">SUM(P29:Q29)</f>
        <v>868</v>
      </c>
    </row>
    <row r="30" spans="1:18">
      <c r="A30" s="49" t="s">
        <v>26</v>
      </c>
      <c r="B30" s="25"/>
      <c r="C30" s="25"/>
      <c r="D30" s="50"/>
      <c r="E30" s="51">
        <v>326</v>
      </c>
      <c r="F30" s="50">
        <v>523</v>
      </c>
      <c r="G30" s="51">
        <v>215</v>
      </c>
      <c r="H30" s="50">
        <v>346</v>
      </c>
      <c r="I30" s="51">
        <v>285</v>
      </c>
      <c r="J30" s="151">
        <v>258</v>
      </c>
      <c r="K30" s="51">
        <v>219</v>
      </c>
      <c r="L30" s="150">
        <v>234</v>
      </c>
      <c r="M30" s="55">
        <v>587</v>
      </c>
      <c r="N30" s="151">
        <v>48</v>
      </c>
      <c r="O30" s="52">
        <v>7</v>
      </c>
      <c r="P30" s="56">
        <f t="shared" si="10"/>
        <v>1409</v>
      </c>
      <c r="Q30" s="54">
        <f t="shared" si="10"/>
        <v>1639</v>
      </c>
      <c r="R30" s="57">
        <f t="shared" si="11"/>
        <v>3048</v>
      </c>
    </row>
    <row r="31" spans="1:18">
      <c r="A31" s="49" t="s">
        <v>27</v>
      </c>
      <c r="B31" s="25"/>
      <c r="C31" s="25"/>
      <c r="D31" s="58"/>
      <c r="E31" s="59">
        <v>67</v>
      </c>
      <c r="F31" s="58">
        <v>278</v>
      </c>
      <c r="G31" s="59">
        <v>38</v>
      </c>
      <c r="H31" s="58">
        <v>98</v>
      </c>
      <c r="I31" s="59">
        <v>52</v>
      </c>
      <c r="J31" s="60">
        <v>147</v>
      </c>
      <c r="K31" s="59">
        <v>78</v>
      </c>
      <c r="L31" s="61">
        <v>122</v>
      </c>
      <c r="M31" s="62">
        <v>65</v>
      </c>
      <c r="N31" s="60">
        <v>30</v>
      </c>
      <c r="O31" s="63"/>
      <c r="P31" s="64">
        <f t="shared" si="10"/>
        <v>675</v>
      </c>
      <c r="Q31" s="65">
        <f t="shared" si="10"/>
        <v>300</v>
      </c>
      <c r="R31" s="66">
        <f t="shared" si="11"/>
        <v>975</v>
      </c>
    </row>
    <row r="32" spans="1:18" ht="15" thickBot="1">
      <c r="A32" s="67"/>
      <c r="B32" s="31"/>
      <c r="C32" s="31"/>
      <c r="D32" s="68">
        <f t="shared" ref="D32:N32" si="12">SUM(D25:D31)</f>
        <v>0</v>
      </c>
      <c r="E32" s="69">
        <f t="shared" si="12"/>
        <v>712</v>
      </c>
      <c r="F32" s="70">
        <f t="shared" si="12"/>
        <v>1197</v>
      </c>
      <c r="G32" s="71">
        <f t="shared" si="12"/>
        <v>446</v>
      </c>
      <c r="H32" s="70">
        <f t="shared" si="12"/>
        <v>1596</v>
      </c>
      <c r="I32" s="71">
        <f t="shared" si="12"/>
        <v>587</v>
      </c>
      <c r="J32" s="72">
        <f t="shared" si="12"/>
        <v>1168</v>
      </c>
      <c r="K32" s="71">
        <f t="shared" si="12"/>
        <v>485</v>
      </c>
      <c r="L32" s="72">
        <f t="shared" si="12"/>
        <v>804</v>
      </c>
      <c r="M32" s="69">
        <f t="shared" si="12"/>
        <v>1298</v>
      </c>
      <c r="N32" s="72">
        <f t="shared" si="12"/>
        <v>245</v>
      </c>
      <c r="O32" s="73">
        <f>SUM(O25:O31)</f>
        <v>66</v>
      </c>
      <c r="P32" s="74">
        <f>SUM(P25:P31)</f>
        <v>5010</v>
      </c>
      <c r="Q32" s="75">
        <f>SUM(E32+G32+I32+K32+M32+O32)</f>
        <v>3594</v>
      </c>
      <c r="R32" s="76">
        <f t="shared" si="11"/>
        <v>8604</v>
      </c>
    </row>
    <row r="33" spans="1:18" ht="15" thickTop="1">
      <c r="A33" s="77" t="s">
        <v>28</v>
      </c>
      <c r="B33" s="78"/>
      <c r="C33" s="78"/>
      <c r="D33" s="278"/>
      <c r="E33" s="278"/>
      <c r="F33" s="279">
        <v>2</v>
      </c>
      <c r="G33" s="279"/>
      <c r="H33" s="279"/>
      <c r="I33" s="279"/>
      <c r="J33" s="280"/>
      <c r="K33" s="323"/>
      <c r="L33" s="280"/>
      <c r="M33" s="280"/>
      <c r="N33" s="280"/>
      <c r="O33" s="281"/>
      <c r="P33" s="270">
        <f>SUM(D33:O33)</f>
        <v>2</v>
      </c>
      <c r="Q33" s="271"/>
      <c r="R33" s="7"/>
    </row>
    <row r="34" spans="1:18">
      <c r="A34" s="79" t="s">
        <v>29</v>
      </c>
      <c r="B34" s="25"/>
      <c r="C34" s="25"/>
      <c r="D34" s="272"/>
      <c r="E34" s="273"/>
      <c r="F34" s="274"/>
      <c r="G34" s="274"/>
      <c r="H34" s="274"/>
      <c r="I34" s="274"/>
      <c r="J34" s="272"/>
      <c r="K34" s="273"/>
      <c r="L34" s="272"/>
      <c r="M34" s="273"/>
      <c r="N34" s="272"/>
      <c r="O34" s="275"/>
      <c r="P34" s="276">
        <f t="shared" ref="P34:P39" si="13">SUM(D34:O34)</f>
        <v>0</v>
      </c>
      <c r="Q34" s="277"/>
      <c r="R34" s="80">
        <f>SUM(R25:R31)</f>
        <v>8604</v>
      </c>
    </row>
    <row r="35" spans="1:18">
      <c r="A35" s="43" t="s">
        <v>30</v>
      </c>
      <c r="B35" s="25"/>
      <c r="C35" s="25"/>
      <c r="D35" s="274"/>
      <c r="E35" s="274"/>
      <c r="F35" s="274">
        <v>83</v>
      </c>
      <c r="G35" s="274"/>
      <c r="H35" s="274">
        <v>48</v>
      </c>
      <c r="I35" s="274"/>
      <c r="J35" s="272">
        <v>36</v>
      </c>
      <c r="K35" s="273"/>
      <c r="L35" s="274">
        <v>20</v>
      </c>
      <c r="M35" s="274"/>
      <c r="N35" s="272">
        <v>14</v>
      </c>
      <c r="O35" s="275"/>
      <c r="P35" s="276">
        <f t="shared" si="13"/>
        <v>201</v>
      </c>
      <c r="Q35" s="277"/>
      <c r="R35" s="7"/>
    </row>
    <row r="36" spans="1:18">
      <c r="A36" s="43" t="s">
        <v>31</v>
      </c>
      <c r="B36" s="25"/>
      <c r="C36" s="25"/>
      <c r="D36" s="274"/>
      <c r="E36" s="274"/>
      <c r="F36" s="274">
        <v>2</v>
      </c>
      <c r="G36" s="274"/>
      <c r="H36" s="274">
        <v>30</v>
      </c>
      <c r="I36" s="274"/>
      <c r="J36" s="272">
        <v>2</v>
      </c>
      <c r="K36" s="273"/>
      <c r="L36" s="272"/>
      <c r="M36" s="272"/>
      <c r="N36" s="272"/>
      <c r="O36" s="275"/>
      <c r="P36" s="276">
        <f t="shared" si="13"/>
        <v>34</v>
      </c>
      <c r="Q36" s="277"/>
      <c r="R36" s="7"/>
    </row>
    <row r="37" spans="1:18">
      <c r="A37" s="81" t="s">
        <v>32</v>
      </c>
      <c r="B37" s="25"/>
      <c r="C37" s="25"/>
      <c r="D37" s="274"/>
      <c r="E37" s="274"/>
      <c r="F37" s="274">
        <v>5</v>
      </c>
      <c r="G37" s="274"/>
      <c r="H37" s="274">
        <v>6</v>
      </c>
      <c r="I37" s="274"/>
      <c r="J37" s="272">
        <v>9</v>
      </c>
      <c r="K37" s="272"/>
      <c r="L37" s="272">
        <v>8</v>
      </c>
      <c r="M37" s="272"/>
      <c r="N37" s="272">
        <v>3</v>
      </c>
      <c r="O37" s="275"/>
      <c r="P37" s="276">
        <f t="shared" si="13"/>
        <v>31</v>
      </c>
      <c r="Q37" s="277"/>
      <c r="R37" s="7"/>
    </row>
    <row r="38" spans="1:18" ht="15" customHeight="1">
      <c r="A38" s="81" t="s">
        <v>8</v>
      </c>
      <c r="B38" s="25"/>
      <c r="C38" s="25"/>
      <c r="D38" s="300"/>
      <c r="E38" s="301"/>
      <c r="F38" s="300"/>
      <c r="G38" s="301"/>
      <c r="H38" s="300">
        <v>731</v>
      </c>
      <c r="I38" s="301"/>
      <c r="J38" s="275">
        <v>260</v>
      </c>
      <c r="K38" s="302"/>
      <c r="L38" s="275"/>
      <c r="M38" s="302"/>
      <c r="N38" s="275">
        <v>71</v>
      </c>
      <c r="O38" s="303"/>
      <c r="P38" s="276">
        <f t="shared" ref="P38" si="14">SUM(D38:O38)</f>
        <v>1062</v>
      </c>
      <c r="Q38" s="277"/>
      <c r="R38" s="7"/>
    </row>
    <row r="39" spans="1:18" ht="15">
      <c r="A39" s="81" t="s">
        <v>58</v>
      </c>
      <c r="B39" s="25"/>
      <c r="C39" s="25"/>
      <c r="D39" s="285"/>
      <c r="E39" s="286"/>
      <c r="F39" s="285"/>
      <c r="G39" s="286"/>
      <c r="H39" s="285">
        <v>14</v>
      </c>
      <c r="I39" s="286"/>
      <c r="J39" s="287">
        <v>6</v>
      </c>
      <c r="K39" s="288"/>
      <c r="L39" s="287"/>
      <c r="M39" s="288"/>
      <c r="N39" s="287"/>
      <c r="O39" s="289"/>
      <c r="P39" s="276">
        <f t="shared" si="13"/>
        <v>20</v>
      </c>
      <c r="Q39" s="277"/>
      <c r="R39" s="82"/>
    </row>
    <row r="40" spans="1:18" ht="15" thickBot="1">
      <c r="A40" s="81"/>
      <c r="B40" s="25"/>
      <c r="C40" s="25"/>
      <c r="D40" s="282">
        <f>SUM(D33:E39)</f>
        <v>0</v>
      </c>
      <c r="E40" s="282"/>
      <c r="F40" s="282">
        <f>SUM(F33:G39)</f>
        <v>92</v>
      </c>
      <c r="G40" s="282"/>
      <c r="H40" s="282">
        <f>SUM(H33:I39)</f>
        <v>829</v>
      </c>
      <c r="I40" s="282"/>
      <c r="J40" s="282">
        <f>SUM(J33:K39)</f>
        <v>313</v>
      </c>
      <c r="K40" s="282"/>
      <c r="L40" s="282">
        <f>SUM(L33:M39)</f>
        <v>28</v>
      </c>
      <c r="M40" s="282"/>
      <c r="N40" s="282">
        <f>SUM(N33:O39)</f>
        <v>88</v>
      </c>
      <c r="O40" s="282"/>
      <c r="P40" s="283">
        <f>SUM(P33:Q39)</f>
        <v>1350</v>
      </c>
      <c r="Q40" s="284"/>
      <c r="R40" s="83">
        <f>SUM(D40:O40)</f>
        <v>1350</v>
      </c>
    </row>
    <row r="41" spans="1:18" ht="13.5" customHeight="1" thickTop="1">
      <c r="A41" s="314" t="s">
        <v>33</v>
      </c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315"/>
      <c r="Q41" s="316"/>
      <c r="R41" s="84"/>
    </row>
    <row r="42" spans="1:18" ht="15">
      <c r="A42" s="317" t="s">
        <v>34</v>
      </c>
      <c r="B42" s="318"/>
      <c r="C42" s="318"/>
      <c r="D42" s="85">
        <f>SUM(D8+D9+D14+D15+D5+D7+D16+D6)</f>
        <v>712</v>
      </c>
      <c r="E42" s="85"/>
      <c r="F42" s="85">
        <f>SUM(F8+F9+F14+F15+F5+F7+F16+F6)</f>
        <v>882</v>
      </c>
      <c r="G42" s="85"/>
      <c r="H42" s="85">
        <f>SUM(H8+H9+H14+H15+H5+H7+H16+H6)</f>
        <v>1641</v>
      </c>
      <c r="I42" s="85"/>
      <c r="J42" s="85">
        <f>SUM(J8+J9+J14+J15+J5+J7+J16+J6)</f>
        <v>1271</v>
      </c>
      <c r="K42" s="85"/>
      <c r="L42" s="85">
        <f>SUM(L8+L9+L14+L15+L5+L7+L16+L6)</f>
        <v>1614</v>
      </c>
      <c r="M42" s="85"/>
      <c r="N42" s="85">
        <f>SUM(N8+N9+N14+N15+N5+N7+N16+N6)</f>
        <v>224</v>
      </c>
      <c r="O42" s="85"/>
      <c r="P42" s="312">
        <f>SUM(D42+F42+H42+J42+L42+N42)</f>
        <v>6344</v>
      </c>
      <c r="Q42" s="313"/>
      <c r="R42" s="84"/>
    </row>
    <row r="43" spans="1:18" ht="15">
      <c r="A43" s="310" t="s">
        <v>35</v>
      </c>
      <c r="B43" s="311"/>
      <c r="C43" s="311"/>
      <c r="D43" s="85">
        <f>SUM(D10+D11+D5+D14+D15+D16+D7+D6)</f>
        <v>712</v>
      </c>
      <c r="E43" s="85"/>
      <c r="F43" s="85">
        <f>SUM(F10+F11+F5+F14+F15+F16+F7+F6)</f>
        <v>908</v>
      </c>
      <c r="G43" s="85"/>
      <c r="H43" s="85">
        <f>SUM(H10+H11+H5+H14+H15+H16+H7+H6)</f>
        <v>1668</v>
      </c>
      <c r="I43" s="85"/>
      <c r="J43" s="85">
        <f>SUM(J10+J11+J5+J14+J15+J16+J7+J6)</f>
        <v>1251</v>
      </c>
      <c r="K43" s="85"/>
      <c r="L43" s="85">
        <f>SUM(L10+L11+L5+L14+L15+L16+L7+L6)</f>
        <v>1661</v>
      </c>
      <c r="M43" s="85"/>
      <c r="N43" s="85">
        <f>SUM(N10+N11+N5+N14+N15+N16+N7+N6)</f>
        <v>228</v>
      </c>
      <c r="O43" s="85"/>
      <c r="P43" s="312">
        <f>SUM(D43+F43+H43+J43+L43+N43)</f>
        <v>6428</v>
      </c>
      <c r="Q43" s="313"/>
      <c r="R43" s="84"/>
    </row>
    <row r="44" spans="1:18" ht="15">
      <c r="A44" s="293" t="s">
        <v>36</v>
      </c>
      <c r="B44" s="294"/>
      <c r="C44" s="294"/>
      <c r="D44" s="86">
        <f>SUM(D12+D13+D14+D15+D16+D5+D7+D6)</f>
        <v>712</v>
      </c>
      <c r="E44" s="86"/>
      <c r="F44" s="86">
        <f>SUM(F12+F13+F14+F15+F16+F5+F7+F6)</f>
        <v>1605</v>
      </c>
      <c r="G44" s="86"/>
      <c r="H44" s="86">
        <f>SUM(H12+H13+H14+H15+H16+H5+H7+H6)</f>
        <v>2144</v>
      </c>
      <c r="I44" s="86"/>
      <c r="J44" s="86">
        <f>SUM(J12+J13+J14+J15+J16+J5+J7+J6)</f>
        <v>1547</v>
      </c>
      <c r="K44" s="86"/>
      <c r="L44" s="86">
        <f>SUM(L12+L13+L14+L15+L16+L5+L7+L6)</f>
        <v>2055</v>
      </c>
      <c r="M44" s="86"/>
      <c r="N44" s="86">
        <f>SUM(N12+N13+N14+N15+N16+N5+N7+N6)</f>
        <v>307</v>
      </c>
      <c r="O44" s="86"/>
      <c r="P44" s="304">
        <f>SUM(D44+F44+H44+J44+L44+N44)</f>
        <v>8370</v>
      </c>
      <c r="Q44" s="305"/>
      <c r="R44" s="84"/>
    </row>
    <row r="45" spans="1:18">
      <c r="A45" s="87" t="s">
        <v>37</v>
      </c>
      <c r="B45" s="88"/>
      <c r="C45" s="89"/>
      <c r="D45" s="90">
        <f>SUM(D42:D44)</f>
        <v>2136</v>
      </c>
      <c r="E45" s="91"/>
      <c r="F45" s="90">
        <f>SUM(F42:F44)</f>
        <v>3395</v>
      </c>
      <c r="G45" s="92"/>
      <c r="H45" s="90">
        <f>SUM(H42:H44)</f>
        <v>5453</v>
      </c>
      <c r="I45" s="91"/>
      <c r="J45" s="90">
        <f>SUM(J42:J44)</f>
        <v>4069</v>
      </c>
      <c r="K45" s="91"/>
      <c r="L45" s="90">
        <f>SUM(L42:L44)</f>
        <v>5330</v>
      </c>
      <c r="M45" s="91"/>
      <c r="N45" s="90">
        <f>SUM(N42:N44)</f>
        <v>759</v>
      </c>
      <c r="O45" s="91"/>
      <c r="P45" s="295">
        <f>SUM(P42:P44)</f>
        <v>21142</v>
      </c>
      <c r="Q45" s="296"/>
      <c r="R45" s="83">
        <f>SUM(D45:N45)</f>
        <v>21142</v>
      </c>
    </row>
    <row r="46" spans="1:18" ht="15">
      <c r="A46" s="93"/>
      <c r="B46" s="94"/>
      <c r="C46" s="94"/>
      <c r="D46" s="297" t="s">
        <v>38</v>
      </c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9"/>
      <c r="P46" s="94"/>
      <c r="Q46" s="94"/>
      <c r="R46" s="84"/>
    </row>
    <row r="47" spans="1:18" ht="15">
      <c r="A47" s="95" t="s">
        <v>39</v>
      </c>
      <c r="B47" s="96"/>
      <c r="C47" s="97"/>
      <c r="D47" s="98"/>
      <c r="E47" s="99"/>
      <c r="F47" s="98">
        <v>143</v>
      </c>
      <c r="G47" s="99"/>
      <c r="H47" s="98">
        <v>27</v>
      </c>
      <c r="I47" s="99"/>
      <c r="J47" s="165">
        <v>54</v>
      </c>
      <c r="K47" s="165"/>
      <c r="L47" s="98">
        <v>55</v>
      </c>
      <c r="M47" s="100"/>
      <c r="N47" s="98"/>
      <c r="O47" s="101"/>
      <c r="P47" s="102">
        <f>SUM(D47+F47+H47+J47+L47+N47)</f>
        <v>279</v>
      </c>
      <c r="Q47" s="103"/>
      <c r="R47" s="84"/>
    </row>
    <row r="48" spans="1:18" ht="15">
      <c r="A48" s="104" t="s">
        <v>40</v>
      </c>
      <c r="B48" s="105"/>
      <c r="C48" s="106"/>
      <c r="D48" s="107"/>
      <c r="E48" s="108"/>
      <c r="F48" s="107">
        <v>188</v>
      </c>
      <c r="G48" s="108"/>
      <c r="H48" s="107"/>
      <c r="I48" s="108"/>
      <c r="J48" s="166"/>
      <c r="K48" s="166"/>
      <c r="L48" s="107"/>
      <c r="M48" s="109"/>
      <c r="N48" s="107"/>
      <c r="O48" s="110"/>
      <c r="P48" s="111">
        <f>SUM(D48+F48+H48+J48+L48+N48)</f>
        <v>188</v>
      </c>
      <c r="Q48" s="112"/>
      <c r="R48" s="84"/>
    </row>
    <row r="49" spans="1:18" ht="15">
      <c r="A49" s="104" t="s">
        <v>41</v>
      </c>
      <c r="B49" s="105"/>
      <c r="C49" s="106"/>
      <c r="D49" s="107"/>
      <c r="E49" s="108"/>
      <c r="F49" s="107">
        <v>384</v>
      </c>
      <c r="G49" s="108"/>
      <c r="H49" s="107">
        <v>185</v>
      </c>
      <c r="I49" s="108"/>
      <c r="J49" s="166">
        <v>274</v>
      </c>
      <c r="K49" s="166"/>
      <c r="L49" s="107">
        <v>252</v>
      </c>
      <c r="M49" s="109"/>
      <c r="N49" s="107"/>
      <c r="O49" s="110"/>
      <c r="P49" s="111">
        <f>SUM(D49+F49+H49+J49+L49+N49)</f>
        <v>1095</v>
      </c>
      <c r="Q49" s="112"/>
      <c r="R49" s="84"/>
    </row>
    <row r="50" spans="1:18" ht="15" thickBot="1">
      <c r="A50" s="113" t="s">
        <v>42</v>
      </c>
      <c r="B50" s="114"/>
      <c r="C50" s="115"/>
      <c r="D50" s="116">
        <f>SUM(D47:D49)</f>
        <v>0</v>
      </c>
      <c r="E50" s="116"/>
      <c r="F50" s="116">
        <f>SUM(F47:F49)</f>
        <v>715</v>
      </c>
      <c r="G50" s="116"/>
      <c r="H50" s="116">
        <f>SUM(H47:H49)</f>
        <v>212</v>
      </c>
      <c r="I50" s="116"/>
      <c r="J50" s="116">
        <f>SUM(J47:J49)</f>
        <v>328</v>
      </c>
      <c r="K50" s="164">
        <f>SUM(K47:K49)</f>
        <v>0</v>
      </c>
      <c r="L50" s="116">
        <f>SUM(L47:L49)</f>
        <v>307</v>
      </c>
      <c r="M50" s="116"/>
      <c r="N50" s="116">
        <f>SUM(N47:N49)</f>
        <v>0</v>
      </c>
      <c r="O50" s="117"/>
      <c r="P50" s="118">
        <f>SUM(P47:P49)</f>
        <v>1562</v>
      </c>
      <c r="Q50" s="119"/>
      <c r="R50" s="120">
        <f>SUM(D50:O50)</f>
        <v>1562</v>
      </c>
    </row>
    <row r="51" spans="1:18" ht="9" customHeight="1" thickTop="1">
      <c r="A51" s="121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3"/>
    </row>
  </sheetData>
  <mergeCells count="83">
    <mergeCell ref="F38:G38"/>
    <mergeCell ref="H38:I38"/>
    <mergeCell ref="J38:K38"/>
    <mergeCell ref="L38:M38"/>
    <mergeCell ref="N38:O38"/>
    <mergeCell ref="N3:O3"/>
    <mergeCell ref="D3:E3"/>
    <mergeCell ref="F3:G3"/>
    <mergeCell ref="H3:I3"/>
    <mergeCell ref="J3:K3"/>
    <mergeCell ref="L3:M3"/>
    <mergeCell ref="A44:C44"/>
    <mergeCell ref="P44:Q44"/>
    <mergeCell ref="P45:Q45"/>
    <mergeCell ref="D46:O46"/>
    <mergeCell ref="P40:Q40"/>
    <mergeCell ref="A41:Q41"/>
    <mergeCell ref="A42:C42"/>
    <mergeCell ref="P42:Q42"/>
    <mergeCell ref="A43:C43"/>
    <mergeCell ref="P43:Q43"/>
    <mergeCell ref="D40:E40"/>
    <mergeCell ref="F40:G40"/>
    <mergeCell ref="H40:I40"/>
    <mergeCell ref="J40:K40"/>
    <mergeCell ref="L40:M40"/>
    <mergeCell ref="N40:O40"/>
    <mergeCell ref="P37:Q37"/>
    <mergeCell ref="D39:E39"/>
    <mergeCell ref="F39:G39"/>
    <mergeCell ref="H39:I39"/>
    <mergeCell ref="J39:K39"/>
    <mergeCell ref="L39:M39"/>
    <mergeCell ref="N39:O39"/>
    <mergeCell ref="P39:Q39"/>
    <mergeCell ref="D37:E37"/>
    <mergeCell ref="F37:G37"/>
    <mergeCell ref="H37:I37"/>
    <mergeCell ref="J37:K37"/>
    <mergeCell ref="L37:M37"/>
    <mergeCell ref="N37:O37"/>
    <mergeCell ref="P38:Q38"/>
    <mergeCell ref="D38:E38"/>
    <mergeCell ref="N34:O34"/>
    <mergeCell ref="P34:Q34"/>
    <mergeCell ref="P35:Q35"/>
    <mergeCell ref="D36:E36"/>
    <mergeCell ref="F36:G36"/>
    <mergeCell ref="H36:I36"/>
    <mergeCell ref="J36:K36"/>
    <mergeCell ref="L36:M36"/>
    <mergeCell ref="N36:O36"/>
    <mergeCell ref="P36:Q36"/>
    <mergeCell ref="D35:E35"/>
    <mergeCell ref="F35:G35"/>
    <mergeCell ref="H35:I35"/>
    <mergeCell ref="J35:K35"/>
    <mergeCell ref="L35:M35"/>
    <mergeCell ref="N35:O35"/>
    <mergeCell ref="D34:E34"/>
    <mergeCell ref="F34:G34"/>
    <mergeCell ref="H34:I34"/>
    <mergeCell ref="J34:K34"/>
    <mergeCell ref="L34:M34"/>
    <mergeCell ref="D23:O23"/>
    <mergeCell ref="P23:Q23"/>
    <mergeCell ref="R25:R26"/>
    <mergeCell ref="R27:R28"/>
    <mergeCell ref="D33:E33"/>
    <mergeCell ref="F33:G33"/>
    <mergeCell ref="H33:I33"/>
    <mergeCell ref="J33:K33"/>
    <mergeCell ref="L33:M33"/>
    <mergeCell ref="N33:O33"/>
    <mergeCell ref="P33:Q33"/>
    <mergeCell ref="C1:O1"/>
    <mergeCell ref="P1:Q2"/>
    <mergeCell ref="D2:E2"/>
    <mergeCell ref="F2:G2"/>
    <mergeCell ref="H2:I2"/>
    <mergeCell ref="J2:K2"/>
    <mergeCell ref="L2:M2"/>
    <mergeCell ref="N2:O2"/>
  </mergeCells>
  <pageMargins left="0.39370078740157483" right="0.39370078740157483" top="0.39370078740157483" bottom="0.39370078740157483" header="0.31496062992125984" footer="0.31496062992125984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U52"/>
  <sheetViews>
    <sheetView topLeftCell="B19" workbookViewId="0">
      <selection activeCell="U20" sqref="U20"/>
    </sheetView>
  </sheetViews>
  <sheetFormatPr baseColWidth="10" defaultRowHeight="14.25"/>
  <cols>
    <col min="1" max="1" width="26.7109375" style="1" customWidth="1"/>
    <col min="2" max="2" width="3.140625" style="2" customWidth="1"/>
    <col min="3" max="3" width="8.5703125" style="2" customWidth="1"/>
    <col min="4" max="4" width="7.7109375" style="2" customWidth="1"/>
    <col min="5" max="5" width="9.5703125" style="2" bestFit="1" customWidth="1"/>
    <col min="6" max="6" width="6.28515625" style="2" bestFit="1" customWidth="1"/>
    <col min="7" max="7" width="9.5703125" style="2" bestFit="1" customWidth="1"/>
    <col min="8" max="8" width="6.28515625" style="2" customWidth="1"/>
    <col min="9" max="9" width="9.5703125" style="2" bestFit="1" customWidth="1"/>
    <col min="10" max="10" width="5.7109375" style="2" customWidth="1"/>
    <col min="11" max="11" width="9.5703125" style="2" bestFit="1" customWidth="1"/>
    <col min="12" max="12" width="5.7109375" style="2" customWidth="1"/>
    <col min="13" max="13" width="9.140625" style="2" customWidth="1"/>
    <col min="14" max="15" width="7" style="2" customWidth="1"/>
    <col min="16" max="16" width="11.42578125" style="2"/>
    <col min="17" max="17" width="11.28515625" style="2" customWidth="1"/>
    <col min="18" max="18" width="7" style="2" customWidth="1"/>
    <col min="19" max="19" width="11.42578125" style="2"/>
    <col min="20" max="20" width="8.5703125" style="2" customWidth="1"/>
    <col min="21" max="21" width="15.7109375" style="2" customWidth="1"/>
    <col min="22" max="256" width="11.42578125" style="2"/>
    <col min="257" max="257" width="26.7109375" style="2" customWidth="1"/>
    <col min="258" max="258" width="3.140625" style="2" customWidth="1"/>
    <col min="259" max="259" width="8.5703125" style="2" customWidth="1"/>
    <col min="260" max="260" width="7.7109375" style="2" customWidth="1"/>
    <col min="261" max="261" width="9.5703125" style="2" bestFit="1" customWidth="1"/>
    <col min="262" max="262" width="5.7109375" style="2" customWidth="1"/>
    <col min="263" max="263" width="9.5703125" style="2" bestFit="1" customWidth="1"/>
    <col min="264" max="264" width="5.7109375" style="2" customWidth="1"/>
    <col min="265" max="265" width="9.5703125" style="2" bestFit="1" customWidth="1"/>
    <col min="266" max="266" width="5.7109375" style="2" customWidth="1"/>
    <col min="267" max="267" width="9.5703125" style="2" bestFit="1" customWidth="1"/>
    <col min="268" max="268" width="5.7109375" style="2" customWidth="1"/>
    <col min="269" max="269" width="9.140625" style="2" customWidth="1"/>
    <col min="270" max="271" width="7" style="2" customWidth="1"/>
    <col min="272" max="272" width="11.42578125" style="2"/>
    <col min="273" max="273" width="11.28515625" style="2" customWidth="1"/>
    <col min="274" max="274" width="7" style="2" customWidth="1"/>
    <col min="275" max="275" width="11.42578125" style="2"/>
    <col min="276" max="276" width="8.5703125" style="2" customWidth="1"/>
    <col min="277" max="277" width="15.7109375" style="2" customWidth="1"/>
    <col min="278" max="512" width="11.42578125" style="2"/>
    <col min="513" max="513" width="26.7109375" style="2" customWidth="1"/>
    <col min="514" max="514" width="3.140625" style="2" customWidth="1"/>
    <col min="515" max="515" width="8.5703125" style="2" customWidth="1"/>
    <col min="516" max="516" width="7.7109375" style="2" customWidth="1"/>
    <col min="517" max="517" width="9.5703125" style="2" bestFit="1" customWidth="1"/>
    <col min="518" max="518" width="5.7109375" style="2" customWidth="1"/>
    <col min="519" max="519" width="9.5703125" style="2" bestFit="1" customWidth="1"/>
    <col min="520" max="520" width="5.7109375" style="2" customWidth="1"/>
    <col min="521" max="521" width="9.5703125" style="2" bestFit="1" customWidth="1"/>
    <col min="522" max="522" width="5.7109375" style="2" customWidth="1"/>
    <col min="523" max="523" width="9.5703125" style="2" bestFit="1" customWidth="1"/>
    <col min="524" max="524" width="5.7109375" style="2" customWidth="1"/>
    <col min="525" max="525" width="9.140625" style="2" customWidth="1"/>
    <col min="526" max="527" width="7" style="2" customWidth="1"/>
    <col min="528" max="528" width="11.42578125" style="2"/>
    <col min="529" max="529" width="11.28515625" style="2" customWidth="1"/>
    <col min="530" max="530" width="7" style="2" customWidth="1"/>
    <col min="531" max="531" width="11.42578125" style="2"/>
    <col min="532" max="532" width="8.5703125" style="2" customWidth="1"/>
    <col min="533" max="533" width="15.7109375" style="2" customWidth="1"/>
    <col min="534" max="768" width="11.42578125" style="2"/>
    <col min="769" max="769" width="26.7109375" style="2" customWidth="1"/>
    <col min="770" max="770" width="3.140625" style="2" customWidth="1"/>
    <col min="771" max="771" width="8.5703125" style="2" customWidth="1"/>
    <col min="772" max="772" width="7.7109375" style="2" customWidth="1"/>
    <col min="773" max="773" width="9.5703125" style="2" bestFit="1" customWidth="1"/>
    <col min="774" max="774" width="5.7109375" style="2" customWidth="1"/>
    <col min="775" max="775" width="9.5703125" style="2" bestFit="1" customWidth="1"/>
    <col min="776" max="776" width="5.7109375" style="2" customWidth="1"/>
    <col min="777" max="777" width="9.5703125" style="2" bestFit="1" customWidth="1"/>
    <col min="778" max="778" width="5.7109375" style="2" customWidth="1"/>
    <col min="779" max="779" width="9.5703125" style="2" bestFit="1" customWidth="1"/>
    <col min="780" max="780" width="5.7109375" style="2" customWidth="1"/>
    <col min="781" max="781" width="9.140625" style="2" customWidth="1"/>
    <col min="782" max="783" width="7" style="2" customWidth="1"/>
    <col min="784" max="784" width="11.42578125" style="2"/>
    <col min="785" max="785" width="11.28515625" style="2" customWidth="1"/>
    <col min="786" max="786" width="7" style="2" customWidth="1"/>
    <col min="787" max="787" width="11.42578125" style="2"/>
    <col min="788" max="788" width="8.5703125" style="2" customWidth="1"/>
    <col min="789" max="789" width="15.7109375" style="2" customWidth="1"/>
    <col min="790" max="1024" width="11.42578125" style="2"/>
    <col min="1025" max="1025" width="26.7109375" style="2" customWidth="1"/>
    <col min="1026" max="1026" width="3.140625" style="2" customWidth="1"/>
    <col min="1027" max="1027" width="8.5703125" style="2" customWidth="1"/>
    <col min="1028" max="1028" width="7.7109375" style="2" customWidth="1"/>
    <col min="1029" max="1029" width="9.5703125" style="2" bestFit="1" customWidth="1"/>
    <col min="1030" max="1030" width="5.7109375" style="2" customWidth="1"/>
    <col min="1031" max="1031" width="9.5703125" style="2" bestFit="1" customWidth="1"/>
    <col min="1032" max="1032" width="5.7109375" style="2" customWidth="1"/>
    <col min="1033" max="1033" width="9.5703125" style="2" bestFit="1" customWidth="1"/>
    <col min="1034" max="1034" width="5.7109375" style="2" customWidth="1"/>
    <col min="1035" max="1035" width="9.5703125" style="2" bestFit="1" customWidth="1"/>
    <col min="1036" max="1036" width="5.7109375" style="2" customWidth="1"/>
    <col min="1037" max="1037" width="9.140625" style="2" customWidth="1"/>
    <col min="1038" max="1039" width="7" style="2" customWidth="1"/>
    <col min="1040" max="1040" width="11.42578125" style="2"/>
    <col min="1041" max="1041" width="11.28515625" style="2" customWidth="1"/>
    <col min="1042" max="1042" width="7" style="2" customWidth="1"/>
    <col min="1043" max="1043" width="11.42578125" style="2"/>
    <col min="1044" max="1044" width="8.5703125" style="2" customWidth="1"/>
    <col min="1045" max="1045" width="15.7109375" style="2" customWidth="1"/>
    <col min="1046" max="1280" width="11.42578125" style="2"/>
    <col min="1281" max="1281" width="26.7109375" style="2" customWidth="1"/>
    <col min="1282" max="1282" width="3.140625" style="2" customWidth="1"/>
    <col min="1283" max="1283" width="8.5703125" style="2" customWidth="1"/>
    <col min="1284" max="1284" width="7.7109375" style="2" customWidth="1"/>
    <col min="1285" max="1285" width="9.5703125" style="2" bestFit="1" customWidth="1"/>
    <col min="1286" max="1286" width="5.7109375" style="2" customWidth="1"/>
    <col min="1287" max="1287" width="9.5703125" style="2" bestFit="1" customWidth="1"/>
    <col min="1288" max="1288" width="5.7109375" style="2" customWidth="1"/>
    <col min="1289" max="1289" width="9.5703125" style="2" bestFit="1" customWidth="1"/>
    <col min="1290" max="1290" width="5.7109375" style="2" customWidth="1"/>
    <col min="1291" max="1291" width="9.5703125" style="2" bestFit="1" customWidth="1"/>
    <col min="1292" max="1292" width="5.7109375" style="2" customWidth="1"/>
    <col min="1293" max="1293" width="9.140625" style="2" customWidth="1"/>
    <col min="1294" max="1295" width="7" style="2" customWidth="1"/>
    <col min="1296" max="1296" width="11.42578125" style="2"/>
    <col min="1297" max="1297" width="11.28515625" style="2" customWidth="1"/>
    <col min="1298" max="1298" width="7" style="2" customWidth="1"/>
    <col min="1299" max="1299" width="11.42578125" style="2"/>
    <col min="1300" max="1300" width="8.5703125" style="2" customWidth="1"/>
    <col min="1301" max="1301" width="15.7109375" style="2" customWidth="1"/>
    <col min="1302" max="1536" width="11.42578125" style="2"/>
    <col min="1537" max="1537" width="26.7109375" style="2" customWidth="1"/>
    <col min="1538" max="1538" width="3.140625" style="2" customWidth="1"/>
    <col min="1539" max="1539" width="8.5703125" style="2" customWidth="1"/>
    <col min="1540" max="1540" width="7.7109375" style="2" customWidth="1"/>
    <col min="1541" max="1541" width="9.5703125" style="2" bestFit="1" customWidth="1"/>
    <col min="1542" max="1542" width="5.7109375" style="2" customWidth="1"/>
    <col min="1543" max="1543" width="9.5703125" style="2" bestFit="1" customWidth="1"/>
    <col min="1544" max="1544" width="5.7109375" style="2" customWidth="1"/>
    <col min="1545" max="1545" width="9.5703125" style="2" bestFit="1" customWidth="1"/>
    <col min="1546" max="1546" width="5.7109375" style="2" customWidth="1"/>
    <col min="1547" max="1547" width="9.5703125" style="2" bestFit="1" customWidth="1"/>
    <col min="1548" max="1548" width="5.7109375" style="2" customWidth="1"/>
    <col min="1549" max="1549" width="9.140625" style="2" customWidth="1"/>
    <col min="1550" max="1551" width="7" style="2" customWidth="1"/>
    <col min="1552" max="1552" width="11.42578125" style="2"/>
    <col min="1553" max="1553" width="11.28515625" style="2" customWidth="1"/>
    <col min="1554" max="1554" width="7" style="2" customWidth="1"/>
    <col min="1555" max="1555" width="11.42578125" style="2"/>
    <col min="1556" max="1556" width="8.5703125" style="2" customWidth="1"/>
    <col min="1557" max="1557" width="15.7109375" style="2" customWidth="1"/>
    <col min="1558" max="1792" width="11.42578125" style="2"/>
    <col min="1793" max="1793" width="26.7109375" style="2" customWidth="1"/>
    <col min="1794" max="1794" width="3.140625" style="2" customWidth="1"/>
    <col min="1795" max="1795" width="8.5703125" style="2" customWidth="1"/>
    <col min="1796" max="1796" width="7.7109375" style="2" customWidth="1"/>
    <col min="1797" max="1797" width="9.5703125" style="2" bestFit="1" customWidth="1"/>
    <col min="1798" max="1798" width="5.7109375" style="2" customWidth="1"/>
    <col min="1799" max="1799" width="9.5703125" style="2" bestFit="1" customWidth="1"/>
    <col min="1800" max="1800" width="5.7109375" style="2" customWidth="1"/>
    <col min="1801" max="1801" width="9.5703125" style="2" bestFit="1" customWidth="1"/>
    <col min="1802" max="1802" width="5.7109375" style="2" customWidth="1"/>
    <col min="1803" max="1803" width="9.5703125" style="2" bestFit="1" customWidth="1"/>
    <col min="1804" max="1804" width="5.7109375" style="2" customWidth="1"/>
    <col min="1805" max="1805" width="9.140625" style="2" customWidth="1"/>
    <col min="1806" max="1807" width="7" style="2" customWidth="1"/>
    <col min="1808" max="1808" width="11.42578125" style="2"/>
    <col min="1809" max="1809" width="11.28515625" style="2" customWidth="1"/>
    <col min="1810" max="1810" width="7" style="2" customWidth="1"/>
    <col min="1811" max="1811" width="11.42578125" style="2"/>
    <col min="1812" max="1812" width="8.5703125" style="2" customWidth="1"/>
    <col min="1813" max="1813" width="15.7109375" style="2" customWidth="1"/>
    <col min="1814" max="2048" width="11.42578125" style="2"/>
    <col min="2049" max="2049" width="26.7109375" style="2" customWidth="1"/>
    <col min="2050" max="2050" width="3.140625" style="2" customWidth="1"/>
    <col min="2051" max="2051" width="8.5703125" style="2" customWidth="1"/>
    <col min="2052" max="2052" width="7.7109375" style="2" customWidth="1"/>
    <col min="2053" max="2053" width="9.5703125" style="2" bestFit="1" customWidth="1"/>
    <col min="2054" max="2054" width="5.7109375" style="2" customWidth="1"/>
    <col min="2055" max="2055" width="9.5703125" style="2" bestFit="1" customWidth="1"/>
    <col min="2056" max="2056" width="5.7109375" style="2" customWidth="1"/>
    <col min="2057" max="2057" width="9.5703125" style="2" bestFit="1" customWidth="1"/>
    <col min="2058" max="2058" width="5.7109375" style="2" customWidth="1"/>
    <col min="2059" max="2059" width="9.5703125" style="2" bestFit="1" customWidth="1"/>
    <col min="2060" max="2060" width="5.7109375" style="2" customWidth="1"/>
    <col min="2061" max="2061" width="9.140625" style="2" customWidth="1"/>
    <col min="2062" max="2063" width="7" style="2" customWidth="1"/>
    <col min="2064" max="2064" width="11.42578125" style="2"/>
    <col min="2065" max="2065" width="11.28515625" style="2" customWidth="1"/>
    <col min="2066" max="2066" width="7" style="2" customWidth="1"/>
    <col min="2067" max="2067" width="11.42578125" style="2"/>
    <col min="2068" max="2068" width="8.5703125" style="2" customWidth="1"/>
    <col min="2069" max="2069" width="15.7109375" style="2" customWidth="1"/>
    <col min="2070" max="2304" width="11.42578125" style="2"/>
    <col min="2305" max="2305" width="26.7109375" style="2" customWidth="1"/>
    <col min="2306" max="2306" width="3.140625" style="2" customWidth="1"/>
    <col min="2307" max="2307" width="8.5703125" style="2" customWidth="1"/>
    <col min="2308" max="2308" width="7.7109375" style="2" customWidth="1"/>
    <col min="2309" max="2309" width="9.5703125" style="2" bestFit="1" customWidth="1"/>
    <col min="2310" max="2310" width="5.7109375" style="2" customWidth="1"/>
    <col min="2311" max="2311" width="9.5703125" style="2" bestFit="1" customWidth="1"/>
    <col min="2312" max="2312" width="5.7109375" style="2" customWidth="1"/>
    <col min="2313" max="2313" width="9.5703125" style="2" bestFit="1" customWidth="1"/>
    <col min="2314" max="2314" width="5.7109375" style="2" customWidth="1"/>
    <col min="2315" max="2315" width="9.5703125" style="2" bestFit="1" customWidth="1"/>
    <col min="2316" max="2316" width="5.7109375" style="2" customWidth="1"/>
    <col min="2317" max="2317" width="9.140625" style="2" customWidth="1"/>
    <col min="2318" max="2319" width="7" style="2" customWidth="1"/>
    <col min="2320" max="2320" width="11.42578125" style="2"/>
    <col min="2321" max="2321" width="11.28515625" style="2" customWidth="1"/>
    <col min="2322" max="2322" width="7" style="2" customWidth="1"/>
    <col min="2323" max="2323" width="11.42578125" style="2"/>
    <col min="2324" max="2324" width="8.5703125" style="2" customWidth="1"/>
    <col min="2325" max="2325" width="15.7109375" style="2" customWidth="1"/>
    <col min="2326" max="2560" width="11.42578125" style="2"/>
    <col min="2561" max="2561" width="26.7109375" style="2" customWidth="1"/>
    <col min="2562" max="2562" width="3.140625" style="2" customWidth="1"/>
    <col min="2563" max="2563" width="8.5703125" style="2" customWidth="1"/>
    <col min="2564" max="2564" width="7.7109375" style="2" customWidth="1"/>
    <col min="2565" max="2565" width="9.5703125" style="2" bestFit="1" customWidth="1"/>
    <col min="2566" max="2566" width="5.7109375" style="2" customWidth="1"/>
    <col min="2567" max="2567" width="9.5703125" style="2" bestFit="1" customWidth="1"/>
    <col min="2568" max="2568" width="5.7109375" style="2" customWidth="1"/>
    <col min="2569" max="2569" width="9.5703125" style="2" bestFit="1" customWidth="1"/>
    <col min="2570" max="2570" width="5.7109375" style="2" customWidth="1"/>
    <col min="2571" max="2571" width="9.5703125" style="2" bestFit="1" customWidth="1"/>
    <col min="2572" max="2572" width="5.7109375" style="2" customWidth="1"/>
    <col min="2573" max="2573" width="9.140625" style="2" customWidth="1"/>
    <col min="2574" max="2575" width="7" style="2" customWidth="1"/>
    <col min="2576" max="2576" width="11.42578125" style="2"/>
    <col min="2577" max="2577" width="11.28515625" style="2" customWidth="1"/>
    <col min="2578" max="2578" width="7" style="2" customWidth="1"/>
    <col min="2579" max="2579" width="11.42578125" style="2"/>
    <col min="2580" max="2580" width="8.5703125" style="2" customWidth="1"/>
    <col min="2581" max="2581" width="15.7109375" style="2" customWidth="1"/>
    <col min="2582" max="2816" width="11.42578125" style="2"/>
    <col min="2817" max="2817" width="26.7109375" style="2" customWidth="1"/>
    <col min="2818" max="2818" width="3.140625" style="2" customWidth="1"/>
    <col min="2819" max="2819" width="8.5703125" style="2" customWidth="1"/>
    <col min="2820" max="2820" width="7.7109375" style="2" customWidth="1"/>
    <col min="2821" max="2821" width="9.5703125" style="2" bestFit="1" customWidth="1"/>
    <col min="2822" max="2822" width="5.7109375" style="2" customWidth="1"/>
    <col min="2823" max="2823" width="9.5703125" style="2" bestFit="1" customWidth="1"/>
    <col min="2824" max="2824" width="5.7109375" style="2" customWidth="1"/>
    <col min="2825" max="2825" width="9.5703125" style="2" bestFit="1" customWidth="1"/>
    <col min="2826" max="2826" width="5.7109375" style="2" customWidth="1"/>
    <col min="2827" max="2827" width="9.5703125" style="2" bestFit="1" customWidth="1"/>
    <col min="2828" max="2828" width="5.7109375" style="2" customWidth="1"/>
    <col min="2829" max="2829" width="9.140625" style="2" customWidth="1"/>
    <col min="2830" max="2831" width="7" style="2" customWidth="1"/>
    <col min="2832" max="2832" width="11.42578125" style="2"/>
    <col min="2833" max="2833" width="11.28515625" style="2" customWidth="1"/>
    <col min="2834" max="2834" width="7" style="2" customWidth="1"/>
    <col min="2835" max="2835" width="11.42578125" style="2"/>
    <col min="2836" max="2836" width="8.5703125" style="2" customWidth="1"/>
    <col min="2837" max="2837" width="15.7109375" style="2" customWidth="1"/>
    <col min="2838" max="3072" width="11.42578125" style="2"/>
    <col min="3073" max="3073" width="26.7109375" style="2" customWidth="1"/>
    <col min="3074" max="3074" width="3.140625" style="2" customWidth="1"/>
    <col min="3075" max="3075" width="8.5703125" style="2" customWidth="1"/>
    <col min="3076" max="3076" width="7.7109375" style="2" customWidth="1"/>
    <col min="3077" max="3077" width="9.5703125" style="2" bestFit="1" customWidth="1"/>
    <col min="3078" max="3078" width="5.7109375" style="2" customWidth="1"/>
    <col min="3079" max="3079" width="9.5703125" style="2" bestFit="1" customWidth="1"/>
    <col min="3080" max="3080" width="5.7109375" style="2" customWidth="1"/>
    <col min="3081" max="3081" width="9.5703125" style="2" bestFit="1" customWidth="1"/>
    <col min="3082" max="3082" width="5.7109375" style="2" customWidth="1"/>
    <col min="3083" max="3083" width="9.5703125" style="2" bestFit="1" customWidth="1"/>
    <col min="3084" max="3084" width="5.7109375" style="2" customWidth="1"/>
    <col min="3085" max="3085" width="9.140625" style="2" customWidth="1"/>
    <col min="3086" max="3087" width="7" style="2" customWidth="1"/>
    <col min="3088" max="3088" width="11.42578125" style="2"/>
    <col min="3089" max="3089" width="11.28515625" style="2" customWidth="1"/>
    <col min="3090" max="3090" width="7" style="2" customWidth="1"/>
    <col min="3091" max="3091" width="11.42578125" style="2"/>
    <col min="3092" max="3092" width="8.5703125" style="2" customWidth="1"/>
    <col min="3093" max="3093" width="15.7109375" style="2" customWidth="1"/>
    <col min="3094" max="3328" width="11.42578125" style="2"/>
    <col min="3329" max="3329" width="26.7109375" style="2" customWidth="1"/>
    <col min="3330" max="3330" width="3.140625" style="2" customWidth="1"/>
    <col min="3331" max="3331" width="8.5703125" style="2" customWidth="1"/>
    <col min="3332" max="3332" width="7.7109375" style="2" customWidth="1"/>
    <col min="3333" max="3333" width="9.5703125" style="2" bestFit="1" customWidth="1"/>
    <col min="3334" max="3334" width="5.7109375" style="2" customWidth="1"/>
    <col min="3335" max="3335" width="9.5703125" style="2" bestFit="1" customWidth="1"/>
    <col min="3336" max="3336" width="5.7109375" style="2" customWidth="1"/>
    <col min="3337" max="3337" width="9.5703125" style="2" bestFit="1" customWidth="1"/>
    <col min="3338" max="3338" width="5.7109375" style="2" customWidth="1"/>
    <col min="3339" max="3339" width="9.5703125" style="2" bestFit="1" customWidth="1"/>
    <col min="3340" max="3340" width="5.7109375" style="2" customWidth="1"/>
    <col min="3341" max="3341" width="9.140625" style="2" customWidth="1"/>
    <col min="3342" max="3343" width="7" style="2" customWidth="1"/>
    <col min="3344" max="3344" width="11.42578125" style="2"/>
    <col min="3345" max="3345" width="11.28515625" style="2" customWidth="1"/>
    <col min="3346" max="3346" width="7" style="2" customWidth="1"/>
    <col min="3347" max="3347" width="11.42578125" style="2"/>
    <col min="3348" max="3348" width="8.5703125" style="2" customWidth="1"/>
    <col min="3349" max="3349" width="15.7109375" style="2" customWidth="1"/>
    <col min="3350" max="3584" width="11.42578125" style="2"/>
    <col min="3585" max="3585" width="26.7109375" style="2" customWidth="1"/>
    <col min="3586" max="3586" width="3.140625" style="2" customWidth="1"/>
    <col min="3587" max="3587" width="8.5703125" style="2" customWidth="1"/>
    <col min="3588" max="3588" width="7.7109375" style="2" customWidth="1"/>
    <col min="3589" max="3589" width="9.5703125" style="2" bestFit="1" customWidth="1"/>
    <col min="3590" max="3590" width="5.7109375" style="2" customWidth="1"/>
    <col min="3591" max="3591" width="9.5703125" style="2" bestFit="1" customWidth="1"/>
    <col min="3592" max="3592" width="5.7109375" style="2" customWidth="1"/>
    <col min="3593" max="3593" width="9.5703125" style="2" bestFit="1" customWidth="1"/>
    <col min="3594" max="3594" width="5.7109375" style="2" customWidth="1"/>
    <col min="3595" max="3595" width="9.5703125" style="2" bestFit="1" customWidth="1"/>
    <col min="3596" max="3596" width="5.7109375" style="2" customWidth="1"/>
    <col min="3597" max="3597" width="9.140625" style="2" customWidth="1"/>
    <col min="3598" max="3599" width="7" style="2" customWidth="1"/>
    <col min="3600" max="3600" width="11.42578125" style="2"/>
    <col min="3601" max="3601" width="11.28515625" style="2" customWidth="1"/>
    <col min="3602" max="3602" width="7" style="2" customWidth="1"/>
    <col min="3603" max="3603" width="11.42578125" style="2"/>
    <col min="3604" max="3604" width="8.5703125" style="2" customWidth="1"/>
    <col min="3605" max="3605" width="15.7109375" style="2" customWidth="1"/>
    <col min="3606" max="3840" width="11.42578125" style="2"/>
    <col min="3841" max="3841" width="26.7109375" style="2" customWidth="1"/>
    <col min="3842" max="3842" width="3.140625" style="2" customWidth="1"/>
    <col min="3843" max="3843" width="8.5703125" style="2" customWidth="1"/>
    <col min="3844" max="3844" width="7.7109375" style="2" customWidth="1"/>
    <col min="3845" max="3845" width="9.5703125" style="2" bestFit="1" customWidth="1"/>
    <col min="3846" max="3846" width="5.7109375" style="2" customWidth="1"/>
    <col min="3847" max="3847" width="9.5703125" style="2" bestFit="1" customWidth="1"/>
    <col min="3848" max="3848" width="5.7109375" style="2" customWidth="1"/>
    <col min="3849" max="3849" width="9.5703125" style="2" bestFit="1" customWidth="1"/>
    <col min="3850" max="3850" width="5.7109375" style="2" customWidth="1"/>
    <col min="3851" max="3851" width="9.5703125" style="2" bestFit="1" customWidth="1"/>
    <col min="3852" max="3852" width="5.7109375" style="2" customWidth="1"/>
    <col min="3853" max="3853" width="9.140625" style="2" customWidth="1"/>
    <col min="3854" max="3855" width="7" style="2" customWidth="1"/>
    <col min="3856" max="3856" width="11.42578125" style="2"/>
    <col min="3857" max="3857" width="11.28515625" style="2" customWidth="1"/>
    <col min="3858" max="3858" width="7" style="2" customWidth="1"/>
    <col min="3859" max="3859" width="11.42578125" style="2"/>
    <col min="3860" max="3860" width="8.5703125" style="2" customWidth="1"/>
    <col min="3861" max="3861" width="15.7109375" style="2" customWidth="1"/>
    <col min="3862" max="4096" width="11.42578125" style="2"/>
    <col min="4097" max="4097" width="26.7109375" style="2" customWidth="1"/>
    <col min="4098" max="4098" width="3.140625" style="2" customWidth="1"/>
    <col min="4099" max="4099" width="8.5703125" style="2" customWidth="1"/>
    <col min="4100" max="4100" width="7.7109375" style="2" customWidth="1"/>
    <col min="4101" max="4101" width="9.5703125" style="2" bestFit="1" customWidth="1"/>
    <col min="4102" max="4102" width="5.7109375" style="2" customWidth="1"/>
    <col min="4103" max="4103" width="9.5703125" style="2" bestFit="1" customWidth="1"/>
    <col min="4104" max="4104" width="5.7109375" style="2" customWidth="1"/>
    <col min="4105" max="4105" width="9.5703125" style="2" bestFit="1" customWidth="1"/>
    <col min="4106" max="4106" width="5.7109375" style="2" customWidth="1"/>
    <col min="4107" max="4107" width="9.5703125" style="2" bestFit="1" customWidth="1"/>
    <col min="4108" max="4108" width="5.7109375" style="2" customWidth="1"/>
    <col min="4109" max="4109" width="9.140625" style="2" customWidth="1"/>
    <col min="4110" max="4111" width="7" style="2" customWidth="1"/>
    <col min="4112" max="4112" width="11.42578125" style="2"/>
    <col min="4113" max="4113" width="11.28515625" style="2" customWidth="1"/>
    <col min="4114" max="4114" width="7" style="2" customWidth="1"/>
    <col min="4115" max="4115" width="11.42578125" style="2"/>
    <col min="4116" max="4116" width="8.5703125" style="2" customWidth="1"/>
    <col min="4117" max="4117" width="15.7109375" style="2" customWidth="1"/>
    <col min="4118" max="4352" width="11.42578125" style="2"/>
    <col min="4353" max="4353" width="26.7109375" style="2" customWidth="1"/>
    <col min="4354" max="4354" width="3.140625" style="2" customWidth="1"/>
    <col min="4355" max="4355" width="8.5703125" style="2" customWidth="1"/>
    <col min="4356" max="4356" width="7.7109375" style="2" customWidth="1"/>
    <col min="4357" max="4357" width="9.5703125" style="2" bestFit="1" customWidth="1"/>
    <col min="4358" max="4358" width="5.7109375" style="2" customWidth="1"/>
    <col min="4359" max="4359" width="9.5703125" style="2" bestFit="1" customWidth="1"/>
    <col min="4360" max="4360" width="5.7109375" style="2" customWidth="1"/>
    <col min="4361" max="4361" width="9.5703125" style="2" bestFit="1" customWidth="1"/>
    <col min="4362" max="4362" width="5.7109375" style="2" customWidth="1"/>
    <col min="4363" max="4363" width="9.5703125" style="2" bestFit="1" customWidth="1"/>
    <col min="4364" max="4364" width="5.7109375" style="2" customWidth="1"/>
    <col min="4365" max="4365" width="9.140625" style="2" customWidth="1"/>
    <col min="4366" max="4367" width="7" style="2" customWidth="1"/>
    <col min="4368" max="4368" width="11.42578125" style="2"/>
    <col min="4369" max="4369" width="11.28515625" style="2" customWidth="1"/>
    <col min="4370" max="4370" width="7" style="2" customWidth="1"/>
    <col min="4371" max="4371" width="11.42578125" style="2"/>
    <col min="4372" max="4372" width="8.5703125" style="2" customWidth="1"/>
    <col min="4373" max="4373" width="15.7109375" style="2" customWidth="1"/>
    <col min="4374" max="4608" width="11.42578125" style="2"/>
    <col min="4609" max="4609" width="26.7109375" style="2" customWidth="1"/>
    <col min="4610" max="4610" width="3.140625" style="2" customWidth="1"/>
    <col min="4611" max="4611" width="8.5703125" style="2" customWidth="1"/>
    <col min="4612" max="4612" width="7.7109375" style="2" customWidth="1"/>
    <col min="4613" max="4613" width="9.5703125" style="2" bestFit="1" customWidth="1"/>
    <col min="4614" max="4614" width="5.7109375" style="2" customWidth="1"/>
    <col min="4615" max="4615" width="9.5703125" style="2" bestFit="1" customWidth="1"/>
    <col min="4616" max="4616" width="5.7109375" style="2" customWidth="1"/>
    <col min="4617" max="4617" width="9.5703125" style="2" bestFit="1" customWidth="1"/>
    <col min="4618" max="4618" width="5.7109375" style="2" customWidth="1"/>
    <col min="4619" max="4619" width="9.5703125" style="2" bestFit="1" customWidth="1"/>
    <col min="4620" max="4620" width="5.7109375" style="2" customWidth="1"/>
    <col min="4621" max="4621" width="9.140625" style="2" customWidth="1"/>
    <col min="4622" max="4623" width="7" style="2" customWidth="1"/>
    <col min="4624" max="4624" width="11.42578125" style="2"/>
    <col min="4625" max="4625" width="11.28515625" style="2" customWidth="1"/>
    <col min="4626" max="4626" width="7" style="2" customWidth="1"/>
    <col min="4627" max="4627" width="11.42578125" style="2"/>
    <col min="4628" max="4628" width="8.5703125" style="2" customWidth="1"/>
    <col min="4629" max="4629" width="15.7109375" style="2" customWidth="1"/>
    <col min="4630" max="4864" width="11.42578125" style="2"/>
    <col min="4865" max="4865" width="26.7109375" style="2" customWidth="1"/>
    <col min="4866" max="4866" width="3.140625" style="2" customWidth="1"/>
    <col min="4867" max="4867" width="8.5703125" style="2" customWidth="1"/>
    <col min="4868" max="4868" width="7.7109375" style="2" customWidth="1"/>
    <col min="4869" max="4869" width="9.5703125" style="2" bestFit="1" customWidth="1"/>
    <col min="4870" max="4870" width="5.7109375" style="2" customWidth="1"/>
    <col min="4871" max="4871" width="9.5703125" style="2" bestFit="1" customWidth="1"/>
    <col min="4872" max="4872" width="5.7109375" style="2" customWidth="1"/>
    <col min="4873" max="4873" width="9.5703125" style="2" bestFit="1" customWidth="1"/>
    <col min="4874" max="4874" width="5.7109375" style="2" customWidth="1"/>
    <col min="4875" max="4875" width="9.5703125" style="2" bestFit="1" customWidth="1"/>
    <col min="4876" max="4876" width="5.7109375" style="2" customWidth="1"/>
    <col min="4877" max="4877" width="9.140625" style="2" customWidth="1"/>
    <col min="4878" max="4879" width="7" style="2" customWidth="1"/>
    <col min="4880" max="4880" width="11.42578125" style="2"/>
    <col min="4881" max="4881" width="11.28515625" style="2" customWidth="1"/>
    <col min="4882" max="4882" width="7" style="2" customWidth="1"/>
    <col min="4883" max="4883" width="11.42578125" style="2"/>
    <col min="4884" max="4884" width="8.5703125" style="2" customWidth="1"/>
    <col min="4885" max="4885" width="15.7109375" style="2" customWidth="1"/>
    <col min="4886" max="5120" width="11.42578125" style="2"/>
    <col min="5121" max="5121" width="26.7109375" style="2" customWidth="1"/>
    <col min="5122" max="5122" width="3.140625" style="2" customWidth="1"/>
    <col min="5123" max="5123" width="8.5703125" style="2" customWidth="1"/>
    <col min="5124" max="5124" width="7.7109375" style="2" customWidth="1"/>
    <col min="5125" max="5125" width="9.5703125" style="2" bestFit="1" customWidth="1"/>
    <col min="5126" max="5126" width="5.7109375" style="2" customWidth="1"/>
    <col min="5127" max="5127" width="9.5703125" style="2" bestFit="1" customWidth="1"/>
    <col min="5128" max="5128" width="5.7109375" style="2" customWidth="1"/>
    <col min="5129" max="5129" width="9.5703125" style="2" bestFit="1" customWidth="1"/>
    <col min="5130" max="5130" width="5.7109375" style="2" customWidth="1"/>
    <col min="5131" max="5131" width="9.5703125" style="2" bestFit="1" customWidth="1"/>
    <col min="5132" max="5132" width="5.7109375" style="2" customWidth="1"/>
    <col min="5133" max="5133" width="9.140625" style="2" customWidth="1"/>
    <col min="5134" max="5135" width="7" style="2" customWidth="1"/>
    <col min="5136" max="5136" width="11.42578125" style="2"/>
    <col min="5137" max="5137" width="11.28515625" style="2" customWidth="1"/>
    <col min="5138" max="5138" width="7" style="2" customWidth="1"/>
    <col min="5139" max="5139" width="11.42578125" style="2"/>
    <col min="5140" max="5140" width="8.5703125" style="2" customWidth="1"/>
    <col min="5141" max="5141" width="15.7109375" style="2" customWidth="1"/>
    <col min="5142" max="5376" width="11.42578125" style="2"/>
    <col min="5377" max="5377" width="26.7109375" style="2" customWidth="1"/>
    <col min="5378" max="5378" width="3.140625" style="2" customWidth="1"/>
    <col min="5379" max="5379" width="8.5703125" style="2" customWidth="1"/>
    <col min="5380" max="5380" width="7.7109375" style="2" customWidth="1"/>
    <col min="5381" max="5381" width="9.5703125" style="2" bestFit="1" customWidth="1"/>
    <col min="5382" max="5382" width="5.7109375" style="2" customWidth="1"/>
    <col min="5383" max="5383" width="9.5703125" style="2" bestFit="1" customWidth="1"/>
    <col min="5384" max="5384" width="5.7109375" style="2" customWidth="1"/>
    <col min="5385" max="5385" width="9.5703125" style="2" bestFit="1" customWidth="1"/>
    <col min="5386" max="5386" width="5.7109375" style="2" customWidth="1"/>
    <col min="5387" max="5387" width="9.5703125" style="2" bestFit="1" customWidth="1"/>
    <col min="5388" max="5388" width="5.7109375" style="2" customWidth="1"/>
    <col min="5389" max="5389" width="9.140625" style="2" customWidth="1"/>
    <col min="5390" max="5391" width="7" style="2" customWidth="1"/>
    <col min="5392" max="5392" width="11.42578125" style="2"/>
    <col min="5393" max="5393" width="11.28515625" style="2" customWidth="1"/>
    <col min="5394" max="5394" width="7" style="2" customWidth="1"/>
    <col min="5395" max="5395" width="11.42578125" style="2"/>
    <col min="5396" max="5396" width="8.5703125" style="2" customWidth="1"/>
    <col min="5397" max="5397" width="15.7109375" style="2" customWidth="1"/>
    <col min="5398" max="5632" width="11.42578125" style="2"/>
    <col min="5633" max="5633" width="26.7109375" style="2" customWidth="1"/>
    <col min="5634" max="5634" width="3.140625" style="2" customWidth="1"/>
    <col min="5635" max="5635" width="8.5703125" style="2" customWidth="1"/>
    <col min="5636" max="5636" width="7.7109375" style="2" customWidth="1"/>
    <col min="5637" max="5637" width="9.5703125" style="2" bestFit="1" customWidth="1"/>
    <col min="5638" max="5638" width="5.7109375" style="2" customWidth="1"/>
    <col min="5639" max="5639" width="9.5703125" style="2" bestFit="1" customWidth="1"/>
    <col min="5640" max="5640" width="5.7109375" style="2" customWidth="1"/>
    <col min="5641" max="5641" width="9.5703125" style="2" bestFit="1" customWidth="1"/>
    <col min="5642" max="5642" width="5.7109375" style="2" customWidth="1"/>
    <col min="5643" max="5643" width="9.5703125" style="2" bestFit="1" customWidth="1"/>
    <col min="5644" max="5644" width="5.7109375" style="2" customWidth="1"/>
    <col min="5645" max="5645" width="9.140625" style="2" customWidth="1"/>
    <col min="5646" max="5647" width="7" style="2" customWidth="1"/>
    <col min="5648" max="5648" width="11.42578125" style="2"/>
    <col min="5649" max="5649" width="11.28515625" style="2" customWidth="1"/>
    <col min="5650" max="5650" width="7" style="2" customWidth="1"/>
    <col min="5651" max="5651" width="11.42578125" style="2"/>
    <col min="5652" max="5652" width="8.5703125" style="2" customWidth="1"/>
    <col min="5653" max="5653" width="15.7109375" style="2" customWidth="1"/>
    <col min="5654" max="5888" width="11.42578125" style="2"/>
    <col min="5889" max="5889" width="26.7109375" style="2" customWidth="1"/>
    <col min="5890" max="5890" width="3.140625" style="2" customWidth="1"/>
    <col min="5891" max="5891" width="8.5703125" style="2" customWidth="1"/>
    <col min="5892" max="5892" width="7.7109375" style="2" customWidth="1"/>
    <col min="5893" max="5893" width="9.5703125" style="2" bestFit="1" customWidth="1"/>
    <col min="5894" max="5894" width="5.7109375" style="2" customWidth="1"/>
    <col min="5895" max="5895" width="9.5703125" style="2" bestFit="1" customWidth="1"/>
    <col min="5896" max="5896" width="5.7109375" style="2" customWidth="1"/>
    <col min="5897" max="5897" width="9.5703125" style="2" bestFit="1" customWidth="1"/>
    <col min="5898" max="5898" width="5.7109375" style="2" customWidth="1"/>
    <col min="5899" max="5899" width="9.5703125" style="2" bestFit="1" customWidth="1"/>
    <col min="5900" max="5900" width="5.7109375" style="2" customWidth="1"/>
    <col min="5901" max="5901" width="9.140625" style="2" customWidth="1"/>
    <col min="5902" max="5903" width="7" style="2" customWidth="1"/>
    <col min="5904" max="5904" width="11.42578125" style="2"/>
    <col min="5905" max="5905" width="11.28515625" style="2" customWidth="1"/>
    <col min="5906" max="5906" width="7" style="2" customWidth="1"/>
    <col min="5907" max="5907" width="11.42578125" style="2"/>
    <col min="5908" max="5908" width="8.5703125" style="2" customWidth="1"/>
    <col min="5909" max="5909" width="15.7109375" style="2" customWidth="1"/>
    <col min="5910" max="6144" width="11.42578125" style="2"/>
    <col min="6145" max="6145" width="26.7109375" style="2" customWidth="1"/>
    <col min="6146" max="6146" width="3.140625" style="2" customWidth="1"/>
    <col min="6147" max="6147" width="8.5703125" style="2" customWidth="1"/>
    <col min="6148" max="6148" width="7.7109375" style="2" customWidth="1"/>
    <col min="6149" max="6149" width="9.5703125" style="2" bestFit="1" customWidth="1"/>
    <col min="6150" max="6150" width="5.7109375" style="2" customWidth="1"/>
    <col min="6151" max="6151" width="9.5703125" style="2" bestFit="1" customWidth="1"/>
    <col min="6152" max="6152" width="5.7109375" style="2" customWidth="1"/>
    <col min="6153" max="6153" width="9.5703125" style="2" bestFit="1" customWidth="1"/>
    <col min="6154" max="6154" width="5.7109375" style="2" customWidth="1"/>
    <col min="6155" max="6155" width="9.5703125" style="2" bestFit="1" customWidth="1"/>
    <col min="6156" max="6156" width="5.7109375" style="2" customWidth="1"/>
    <col min="6157" max="6157" width="9.140625" style="2" customWidth="1"/>
    <col min="6158" max="6159" width="7" style="2" customWidth="1"/>
    <col min="6160" max="6160" width="11.42578125" style="2"/>
    <col min="6161" max="6161" width="11.28515625" style="2" customWidth="1"/>
    <col min="6162" max="6162" width="7" style="2" customWidth="1"/>
    <col min="6163" max="6163" width="11.42578125" style="2"/>
    <col min="6164" max="6164" width="8.5703125" style="2" customWidth="1"/>
    <col min="6165" max="6165" width="15.7109375" style="2" customWidth="1"/>
    <col min="6166" max="6400" width="11.42578125" style="2"/>
    <col min="6401" max="6401" width="26.7109375" style="2" customWidth="1"/>
    <col min="6402" max="6402" width="3.140625" style="2" customWidth="1"/>
    <col min="6403" max="6403" width="8.5703125" style="2" customWidth="1"/>
    <col min="6404" max="6404" width="7.7109375" style="2" customWidth="1"/>
    <col min="6405" max="6405" width="9.5703125" style="2" bestFit="1" customWidth="1"/>
    <col min="6406" max="6406" width="5.7109375" style="2" customWidth="1"/>
    <col min="6407" max="6407" width="9.5703125" style="2" bestFit="1" customWidth="1"/>
    <col min="6408" max="6408" width="5.7109375" style="2" customWidth="1"/>
    <col min="6409" max="6409" width="9.5703125" style="2" bestFit="1" customWidth="1"/>
    <col min="6410" max="6410" width="5.7109375" style="2" customWidth="1"/>
    <col min="6411" max="6411" width="9.5703125" style="2" bestFit="1" customWidth="1"/>
    <col min="6412" max="6412" width="5.7109375" style="2" customWidth="1"/>
    <col min="6413" max="6413" width="9.140625" style="2" customWidth="1"/>
    <col min="6414" max="6415" width="7" style="2" customWidth="1"/>
    <col min="6416" max="6416" width="11.42578125" style="2"/>
    <col min="6417" max="6417" width="11.28515625" style="2" customWidth="1"/>
    <col min="6418" max="6418" width="7" style="2" customWidth="1"/>
    <col min="6419" max="6419" width="11.42578125" style="2"/>
    <col min="6420" max="6420" width="8.5703125" style="2" customWidth="1"/>
    <col min="6421" max="6421" width="15.7109375" style="2" customWidth="1"/>
    <col min="6422" max="6656" width="11.42578125" style="2"/>
    <col min="6657" max="6657" width="26.7109375" style="2" customWidth="1"/>
    <col min="6658" max="6658" width="3.140625" style="2" customWidth="1"/>
    <col min="6659" max="6659" width="8.5703125" style="2" customWidth="1"/>
    <col min="6660" max="6660" width="7.7109375" style="2" customWidth="1"/>
    <col min="6661" max="6661" width="9.5703125" style="2" bestFit="1" customWidth="1"/>
    <col min="6662" max="6662" width="5.7109375" style="2" customWidth="1"/>
    <col min="6663" max="6663" width="9.5703125" style="2" bestFit="1" customWidth="1"/>
    <col min="6664" max="6664" width="5.7109375" style="2" customWidth="1"/>
    <col min="6665" max="6665" width="9.5703125" style="2" bestFit="1" customWidth="1"/>
    <col min="6666" max="6666" width="5.7109375" style="2" customWidth="1"/>
    <col min="6667" max="6667" width="9.5703125" style="2" bestFit="1" customWidth="1"/>
    <col min="6668" max="6668" width="5.7109375" style="2" customWidth="1"/>
    <col min="6669" max="6669" width="9.140625" style="2" customWidth="1"/>
    <col min="6670" max="6671" width="7" style="2" customWidth="1"/>
    <col min="6672" max="6672" width="11.42578125" style="2"/>
    <col min="6673" max="6673" width="11.28515625" style="2" customWidth="1"/>
    <col min="6674" max="6674" width="7" style="2" customWidth="1"/>
    <col min="6675" max="6675" width="11.42578125" style="2"/>
    <col min="6676" max="6676" width="8.5703125" style="2" customWidth="1"/>
    <col min="6677" max="6677" width="15.7109375" style="2" customWidth="1"/>
    <col min="6678" max="6912" width="11.42578125" style="2"/>
    <col min="6913" max="6913" width="26.7109375" style="2" customWidth="1"/>
    <col min="6914" max="6914" width="3.140625" style="2" customWidth="1"/>
    <col min="6915" max="6915" width="8.5703125" style="2" customWidth="1"/>
    <col min="6916" max="6916" width="7.7109375" style="2" customWidth="1"/>
    <col min="6917" max="6917" width="9.5703125" style="2" bestFit="1" customWidth="1"/>
    <col min="6918" max="6918" width="5.7109375" style="2" customWidth="1"/>
    <col min="6919" max="6919" width="9.5703125" style="2" bestFit="1" customWidth="1"/>
    <col min="6920" max="6920" width="5.7109375" style="2" customWidth="1"/>
    <col min="6921" max="6921" width="9.5703125" style="2" bestFit="1" customWidth="1"/>
    <col min="6922" max="6922" width="5.7109375" style="2" customWidth="1"/>
    <col min="6923" max="6923" width="9.5703125" style="2" bestFit="1" customWidth="1"/>
    <col min="6924" max="6924" width="5.7109375" style="2" customWidth="1"/>
    <col min="6925" max="6925" width="9.140625" style="2" customWidth="1"/>
    <col min="6926" max="6927" width="7" style="2" customWidth="1"/>
    <col min="6928" max="6928" width="11.42578125" style="2"/>
    <col min="6929" max="6929" width="11.28515625" style="2" customWidth="1"/>
    <col min="6930" max="6930" width="7" style="2" customWidth="1"/>
    <col min="6931" max="6931" width="11.42578125" style="2"/>
    <col min="6932" max="6932" width="8.5703125" style="2" customWidth="1"/>
    <col min="6933" max="6933" width="15.7109375" style="2" customWidth="1"/>
    <col min="6934" max="7168" width="11.42578125" style="2"/>
    <col min="7169" max="7169" width="26.7109375" style="2" customWidth="1"/>
    <col min="7170" max="7170" width="3.140625" style="2" customWidth="1"/>
    <col min="7171" max="7171" width="8.5703125" style="2" customWidth="1"/>
    <col min="7172" max="7172" width="7.7109375" style="2" customWidth="1"/>
    <col min="7173" max="7173" width="9.5703125" style="2" bestFit="1" customWidth="1"/>
    <col min="7174" max="7174" width="5.7109375" style="2" customWidth="1"/>
    <col min="7175" max="7175" width="9.5703125" style="2" bestFit="1" customWidth="1"/>
    <col min="7176" max="7176" width="5.7109375" style="2" customWidth="1"/>
    <col min="7177" max="7177" width="9.5703125" style="2" bestFit="1" customWidth="1"/>
    <col min="7178" max="7178" width="5.7109375" style="2" customWidth="1"/>
    <col min="7179" max="7179" width="9.5703125" style="2" bestFit="1" customWidth="1"/>
    <col min="7180" max="7180" width="5.7109375" style="2" customWidth="1"/>
    <col min="7181" max="7181" width="9.140625" style="2" customWidth="1"/>
    <col min="7182" max="7183" width="7" style="2" customWidth="1"/>
    <col min="7184" max="7184" width="11.42578125" style="2"/>
    <col min="7185" max="7185" width="11.28515625" style="2" customWidth="1"/>
    <col min="7186" max="7186" width="7" style="2" customWidth="1"/>
    <col min="7187" max="7187" width="11.42578125" style="2"/>
    <col min="7188" max="7188" width="8.5703125" style="2" customWidth="1"/>
    <col min="7189" max="7189" width="15.7109375" style="2" customWidth="1"/>
    <col min="7190" max="7424" width="11.42578125" style="2"/>
    <col min="7425" max="7425" width="26.7109375" style="2" customWidth="1"/>
    <col min="7426" max="7426" width="3.140625" style="2" customWidth="1"/>
    <col min="7427" max="7427" width="8.5703125" style="2" customWidth="1"/>
    <col min="7428" max="7428" width="7.7109375" style="2" customWidth="1"/>
    <col min="7429" max="7429" width="9.5703125" style="2" bestFit="1" customWidth="1"/>
    <col min="7430" max="7430" width="5.7109375" style="2" customWidth="1"/>
    <col min="7431" max="7431" width="9.5703125" style="2" bestFit="1" customWidth="1"/>
    <col min="7432" max="7432" width="5.7109375" style="2" customWidth="1"/>
    <col min="7433" max="7433" width="9.5703125" style="2" bestFit="1" customWidth="1"/>
    <col min="7434" max="7434" width="5.7109375" style="2" customWidth="1"/>
    <col min="7435" max="7435" width="9.5703125" style="2" bestFit="1" customWidth="1"/>
    <col min="7436" max="7436" width="5.7109375" style="2" customWidth="1"/>
    <col min="7437" max="7437" width="9.140625" style="2" customWidth="1"/>
    <col min="7438" max="7439" width="7" style="2" customWidth="1"/>
    <col min="7440" max="7440" width="11.42578125" style="2"/>
    <col min="7441" max="7441" width="11.28515625" style="2" customWidth="1"/>
    <col min="7442" max="7442" width="7" style="2" customWidth="1"/>
    <col min="7443" max="7443" width="11.42578125" style="2"/>
    <col min="7444" max="7444" width="8.5703125" style="2" customWidth="1"/>
    <col min="7445" max="7445" width="15.7109375" style="2" customWidth="1"/>
    <col min="7446" max="7680" width="11.42578125" style="2"/>
    <col min="7681" max="7681" width="26.7109375" style="2" customWidth="1"/>
    <col min="7682" max="7682" width="3.140625" style="2" customWidth="1"/>
    <col min="7683" max="7683" width="8.5703125" style="2" customWidth="1"/>
    <col min="7684" max="7684" width="7.7109375" style="2" customWidth="1"/>
    <col min="7685" max="7685" width="9.5703125" style="2" bestFit="1" customWidth="1"/>
    <col min="7686" max="7686" width="5.7109375" style="2" customWidth="1"/>
    <col min="7687" max="7687" width="9.5703125" style="2" bestFit="1" customWidth="1"/>
    <col min="7688" max="7688" width="5.7109375" style="2" customWidth="1"/>
    <col min="7689" max="7689" width="9.5703125" style="2" bestFit="1" customWidth="1"/>
    <col min="7690" max="7690" width="5.7109375" style="2" customWidth="1"/>
    <col min="7691" max="7691" width="9.5703125" style="2" bestFit="1" customWidth="1"/>
    <col min="7692" max="7692" width="5.7109375" style="2" customWidth="1"/>
    <col min="7693" max="7693" width="9.140625" style="2" customWidth="1"/>
    <col min="7694" max="7695" width="7" style="2" customWidth="1"/>
    <col min="7696" max="7696" width="11.42578125" style="2"/>
    <col min="7697" max="7697" width="11.28515625" style="2" customWidth="1"/>
    <col min="7698" max="7698" width="7" style="2" customWidth="1"/>
    <col min="7699" max="7699" width="11.42578125" style="2"/>
    <col min="7700" max="7700" width="8.5703125" style="2" customWidth="1"/>
    <col min="7701" max="7701" width="15.7109375" style="2" customWidth="1"/>
    <col min="7702" max="7936" width="11.42578125" style="2"/>
    <col min="7937" max="7937" width="26.7109375" style="2" customWidth="1"/>
    <col min="7938" max="7938" width="3.140625" style="2" customWidth="1"/>
    <col min="7939" max="7939" width="8.5703125" style="2" customWidth="1"/>
    <col min="7940" max="7940" width="7.7109375" style="2" customWidth="1"/>
    <col min="7941" max="7941" width="9.5703125" style="2" bestFit="1" customWidth="1"/>
    <col min="7942" max="7942" width="5.7109375" style="2" customWidth="1"/>
    <col min="7943" max="7943" width="9.5703125" style="2" bestFit="1" customWidth="1"/>
    <col min="7944" max="7944" width="5.7109375" style="2" customWidth="1"/>
    <col min="7945" max="7945" width="9.5703125" style="2" bestFit="1" customWidth="1"/>
    <col min="7946" max="7946" width="5.7109375" style="2" customWidth="1"/>
    <col min="7947" max="7947" width="9.5703125" style="2" bestFit="1" customWidth="1"/>
    <col min="7948" max="7948" width="5.7109375" style="2" customWidth="1"/>
    <col min="7949" max="7949" width="9.140625" style="2" customWidth="1"/>
    <col min="7950" max="7951" width="7" style="2" customWidth="1"/>
    <col min="7952" max="7952" width="11.42578125" style="2"/>
    <col min="7953" max="7953" width="11.28515625" style="2" customWidth="1"/>
    <col min="7954" max="7954" width="7" style="2" customWidth="1"/>
    <col min="7955" max="7955" width="11.42578125" style="2"/>
    <col min="7956" max="7956" width="8.5703125" style="2" customWidth="1"/>
    <col min="7957" max="7957" width="15.7109375" style="2" customWidth="1"/>
    <col min="7958" max="8192" width="11.42578125" style="2"/>
    <col min="8193" max="8193" width="26.7109375" style="2" customWidth="1"/>
    <col min="8194" max="8194" width="3.140625" style="2" customWidth="1"/>
    <col min="8195" max="8195" width="8.5703125" style="2" customWidth="1"/>
    <col min="8196" max="8196" width="7.7109375" style="2" customWidth="1"/>
    <col min="8197" max="8197" width="9.5703125" style="2" bestFit="1" customWidth="1"/>
    <col min="8198" max="8198" width="5.7109375" style="2" customWidth="1"/>
    <col min="8199" max="8199" width="9.5703125" style="2" bestFit="1" customWidth="1"/>
    <col min="8200" max="8200" width="5.7109375" style="2" customWidth="1"/>
    <col min="8201" max="8201" width="9.5703125" style="2" bestFit="1" customWidth="1"/>
    <col min="8202" max="8202" width="5.7109375" style="2" customWidth="1"/>
    <col min="8203" max="8203" width="9.5703125" style="2" bestFit="1" customWidth="1"/>
    <col min="8204" max="8204" width="5.7109375" style="2" customWidth="1"/>
    <col min="8205" max="8205" width="9.140625" style="2" customWidth="1"/>
    <col min="8206" max="8207" width="7" style="2" customWidth="1"/>
    <col min="8208" max="8208" width="11.42578125" style="2"/>
    <col min="8209" max="8209" width="11.28515625" style="2" customWidth="1"/>
    <col min="8210" max="8210" width="7" style="2" customWidth="1"/>
    <col min="8211" max="8211" width="11.42578125" style="2"/>
    <col min="8212" max="8212" width="8.5703125" style="2" customWidth="1"/>
    <col min="8213" max="8213" width="15.7109375" style="2" customWidth="1"/>
    <col min="8214" max="8448" width="11.42578125" style="2"/>
    <col min="8449" max="8449" width="26.7109375" style="2" customWidth="1"/>
    <col min="8450" max="8450" width="3.140625" style="2" customWidth="1"/>
    <col min="8451" max="8451" width="8.5703125" style="2" customWidth="1"/>
    <col min="8452" max="8452" width="7.7109375" style="2" customWidth="1"/>
    <col min="8453" max="8453" width="9.5703125" style="2" bestFit="1" customWidth="1"/>
    <col min="8454" max="8454" width="5.7109375" style="2" customWidth="1"/>
    <col min="8455" max="8455" width="9.5703125" style="2" bestFit="1" customWidth="1"/>
    <col min="8456" max="8456" width="5.7109375" style="2" customWidth="1"/>
    <col min="8457" max="8457" width="9.5703125" style="2" bestFit="1" customWidth="1"/>
    <col min="8458" max="8458" width="5.7109375" style="2" customWidth="1"/>
    <col min="8459" max="8459" width="9.5703125" style="2" bestFit="1" customWidth="1"/>
    <col min="8460" max="8460" width="5.7109375" style="2" customWidth="1"/>
    <col min="8461" max="8461" width="9.140625" style="2" customWidth="1"/>
    <col min="8462" max="8463" width="7" style="2" customWidth="1"/>
    <col min="8464" max="8464" width="11.42578125" style="2"/>
    <col min="8465" max="8465" width="11.28515625" style="2" customWidth="1"/>
    <col min="8466" max="8466" width="7" style="2" customWidth="1"/>
    <col min="8467" max="8467" width="11.42578125" style="2"/>
    <col min="8468" max="8468" width="8.5703125" style="2" customWidth="1"/>
    <col min="8469" max="8469" width="15.7109375" style="2" customWidth="1"/>
    <col min="8470" max="8704" width="11.42578125" style="2"/>
    <col min="8705" max="8705" width="26.7109375" style="2" customWidth="1"/>
    <col min="8706" max="8706" width="3.140625" style="2" customWidth="1"/>
    <col min="8707" max="8707" width="8.5703125" style="2" customWidth="1"/>
    <col min="8708" max="8708" width="7.7109375" style="2" customWidth="1"/>
    <col min="8709" max="8709" width="9.5703125" style="2" bestFit="1" customWidth="1"/>
    <col min="8710" max="8710" width="5.7109375" style="2" customWidth="1"/>
    <col min="8711" max="8711" width="9.5703125" style="2" bestFit="1" customWidth="1"/>
    <col min="8712" max="8712" width="5.7109375" style="2" customWidth="1"/>
    <col min="8713" max="8713" width="9.5703125" style="2" bestFit="1" customWidth="1"/>
    <col min="8714" max="8714" width="5.7109375" style="2" customWidth="1"/>
    <col min="8715" max="8715" width="9.5703125" style="2" bestFit="1" customWidth="1"/>
    <col min="8716" max="8716" width="5.7109375" style="2" customWidth="1"/>
    <col min="8717" max="8717" width="9.140625" style="2" customWidth="1"/>
    <col min="8718" max="8719" width="7" style="2" customWidth="1"/>
    <col min="8720" max="8720" width="11.42578125" style="2"/>
    <col min="8721" max="8721" width="11.28515625" style="2" customWidth="1"/>
    <col min="8722" max="8722" width="7" style="2" customWidth="1"/>
    <col min="8723" max="8723" width="11.42578125" style="2"/>
    <col min="8724" max="8724" width="8.5703125" style="2" customWidth="1"/>
    <col min="8725" max="8725" width="15.7109375" style="2" customWidth="1"/>
    <col min="8726" max="8960" width="11.42578125" style="2"/>
    <col min="8961" max="8961" width="26.7109375" style="2" customWidth="1"/>
    <col min="8962" max="8962" width="3.140625" style="2" customWidth="1"/>
    <col min="8963" max="8963" width="8.5703125" style="2" customWidth="1"/>
    <col min="8964" max="8964" width="7.7109375" style="2" customWidth="1"/>
    <col min="8965" max="8965" width="9.5703125" style="2" bestFit="1" customWidth="1"/>
    <col min="8966" max="8966" width="5.7109375" style="2" customWidth="1"/>
    <col min="8967" max="8967" width="9.5703125" style="2" bestFit="1" customWidth="1"/>
    <col min="8968" max="8968" width="5.7109375" style="2" customWidth="1"/>
    <col min="8969" max="8969" width="9.5703125" style="2" bestFit="1" customWidth="1"/>
    <col min="8970" max="8970" width="5.7109375" style="2" customWidth="1"/>
    <col min="8971" max="8971" width="9.5703125" style="2" bestFit="1" customWidth="1"/>
    <col min="8972" max="8972" width="5.7109375" style="2" customWidth="1"/>
    <col min="8973" max="8973" width="9.140625" style="2" customWidth="1"/>
    <col min="8974" max="8975" width="7" style="2" customWidth="1"/>
    <col min="8976" max="8976" width="11.42578125" style="2"/>
    <col min="8977" max="8977" width="11.28515625" style="2" customWidth="1"/>
    <col min="8978" max="8978" width="7" style="2" customWidth="1"/>
    <col min="8979" max="8979" width="11.42578125" style="2"/>
    <col min="8980" max="8980" width="8.5703125" style="2" customWidth="1"/>
    <col min="8981" max="8981" width="15.7109375" style="2" customWidth="1"/>
    <col min="8982" max="9216" width="11.42578125" style="2"/>
    <col min="9217" max="9217" width="26.7109375" style="2" customWidth="1"/>
    <col min="9218" max="9218" width="3.140625" style="2" customWidth="1"/>
    <col min="9219" max="9219" width="8.5703125" style="2" customWidth="1"/>
    <col min="9220" max="9220" width="7.7109375" style="2" customWidth="1"/>
    <col min="9221" max="9221" width="9.5703125" style="2" bestFit="1" customWidth="1"/>
    <col min="9222" max="9222" width="5.7109375" style="2" customWidth="1"/>
    <col min="9223" max="9223" width="9.5703125" style="2" bestFit="1" customWidth="1"/>
    <col min="9224" max="9224" width="5.7109375" style="2" customWidth="1"/>
    <col min="9225" max="9225" width="9.5703125" style="2" bestFit="1" customWidth="1"/>
    <col min="9226" max="9226" width="5.7109375" style="2" customWidth="1"/>
    <col min="9227" max="9227" width="9.5703125" style="2" bestFit="1" customWidth="1"/>
    <col min="9228" max="9228" width="5.7109375" style="2" customWidth="1"/>
    <col min="9229" max="9229" width="9.140625" style="2" customWidth="1"/>
    <col min="9230" max="9231" width="7" style="2" customWidth="1"/>
    <col min="9232" max="9232" width="11.42578125" style="2"/>
    <col min="9233" max="9233" width="11.28515625" style="2" customWidth="1"/>
    <col min="9234" max="9234" width="7" style="2" customWidth="1"/>
    <col min="9235" max="9235" width="11.42578125" style="2"/>
    <col min="9236" max="9236" width="8.5703125" style="2" customWidth="1"/>
    <col min="9237" max="9237" width="15.7109375" style="2" customWidth="1"/>
    <col min="9238" max="9472" width="11.42578125" style="2"/>
    <col min="9473" max="9473" width="26.7109375" style="2" customWidth="1"/>
    <col min="9474" max="9474" width="3.140625" style="2" customWidth="1"/>
    <col min="9475" max="9475" width="8.5703125" style="2" customWidth="1"/>
    <col min="9476" max="9476" width="7.7109375" style="2" customWidth="1"/>
    <col min="9477" max="9477" width="9.5703125" style="2" bestFit="1" customWidth="1"/>
    <col min="9478" max="9478" width="5.7109375" style="2" customWidth="1"/>
    <col min="9479" max="9479" width="9.5703125" style="2" bestFit="1" customWidth="1"/>
    <col min="9480" max="9480" width="5.7109375" style="2" customWidth="1"/>
    <col min="9481" max="9481" width="9.5703125" style="2" bestFit="1" customWidth="1"/>
    <col min="9482" max="9482" width="5.7109375" style="2" customWidth="1"/>
    <col min="9483" max="9483" width="9.5703125" style="2" bestFit="1" customWidth="1"/>
    <col min="9484" max="9484" width="5.7109375" style="2" customWidth="1"/>
    <col min="9485" max="9485" width="9.140625" style="2" customWidth="1"/>
    <col min="9486" max="9487" width="7" style="2" customWidth="1"/>
    <col min="9488" max="9488" width="11.42578125" style="2"/>
    <col min="9489" max="9489" width="11.28515625" style="2" customWidth="1"/>
    <col min="9490" max="9490" width="7" style="2" customWidth="1"/>
    <col min="9491" max="9491" width="11.42578125" style="2"/>
    <col min="9492" max="9492" width="8.5703125" style="2" customWidth="1"/>
    <col min="9493" max="9493" width="15.7109375" style="2" customWidth="1"/>
    <col min="9494" max="9728" width="11.42578125" style="2"/>
    <col min="9729" max="9729" width="26.7109375" style="2" customWidth="1"/>
    <col min="9730" max="9730" width="3.140625" style="2" customWidth="1"/>
    <col min="9731" max="9731" width="8.5703125" style="2" customWidth="1"/>
    <col min="9732" max="9732" width="7.7109375" style="2" customWidth="1"/>
    <col min="9733" max="9733" width="9.5703125" style="2" bestFit="1" customWidth="1"/>
    <col min="9734" max="9734" width="5.7109375" style="2" customWidth="1"/>
    <col min="9735" max="9735" width="9.5703125" style="2" bestFit="1" customWidth="1"/>
    <col min="9736" max="9736" width="5.7109375" style="2" customWidth="1"/>
    <col min="9737" max="9737" width="9.5703125" style="2" bestFit="1" customWidth="1"/>
    <col min="9738" max="9738" width="5.7109375" style="2" customWidth="1"/>
    <col min="9739" max="9739" width="9.5703125" style="2" bestFit="1" customWidth="1"/>
    <col min="9740" max="9740" width="5.7109375" style="2" customWidth="1"/>
    <col min="9741" max="9741" width="9.140625" style="2" customWidth="1"/>
    <col min="9742" max="9743" width="7" style="2" customWidth="1"/>
    <col min="9744" max="9744" width="11.42578125" style="2"/>
    <col min="9745" max="9745" width="11.28515625" style="2" customWidth="1"/>
    <col min="9746" max="9746" width="7" style="2" customWidth="1"/>
    <col min="9747" max="9747" width="11.42578125" style="2"/>
    <col min="9748" max="9748" width="8.5703125" style="2" customWidth="1"/>
    <col min="9749" max="9749" width="15.7109375" style="2" customWidth="1"/>
    <col min="9750" max="9984" width="11.42578125" style="2"/>
    <col min="9985" max="9985" width="26.7109375" style="2" customWidth="1"/>
    <col min="9986" max="9986" width="3.140625" style="2" customWidth="1"/>
    <col min="9987" max="9987" width="8.5703125" style="2" customWidth="1"/>
    <col min="9988" max="9988" width="7.7109375" style="2" customWidth="1"/>
    <col min="9989" max="9989" width="9.5703125" style="2" bestFit="1" customWidth="1"/>
    <col min="9990" max="9990" width="5.7109375" style="2" customWidth="1"/>
    <col min="9991" max="9991" width="9.5703125" style="2" bestFit="1" customWidth="1"/>
    <col min="9992" max="9992" width="5.7109375" style="2" customWidth="1"/>
    <col min="9993" max="9993" width="9.5703125" style="2" bestFit="1" customWidth="1"/>
    <col min="9994" max="9994" width="5.7109375" style="2" customWidth="1"/>
    <col min="9995" max="9995" width="9.5703125" style="2" bestFit="1" customWidth="1"/>
    <col min="9996" max="9996" width="5.7109375" style="2" customWidth="1"/>
    <col min="9997" max="9997" width="9.140625" style="2" customWidth="1"/>
    <col min="9998" max="9999" width="7" style="2" customWidth="1"/>
    <col min="10000" max="10000" width="11.42578125" style="2"/>
    <col min="10001" max="10001" width="11.28515625" style="2" customWidth="1"/>
    <col min="10002" max="10002" width="7" style="2" customWidth="1"/>
    <col min="10003" max="10003" width="11.42578125" style="2"/>
    <col min="10004" max="10004" width="8.5703125" style="2" customWidth="1"/>
    <col min="10005" max="10005" width="15.7109375" style="2" customWidth="1"/>
    <col min="10006" max="10240" width="11.42578125" style="2"/>
    <col min="10241" max="10241" width="26.7109375" style="2" customWidth="1"/>
    <col min="10242" max="10242" width="3.140625" style="2" customWidth="1"/>
    <col min="10243" max="10243" width="8.5703125" style="2" customWidth="1"/>
    <col min="10244" max="10244" width="7.7109375" style="2" customWidth="1"/>
    <col min="10245" max="10245" width="9.5703125" style="2" bestFit="1" customWidth="1"/>
    <col min="10246" max="10246" width="5.7109375" style="2" customWidth="1"/>
    <col min="10247" max="10247" width="9.5703125" style="2" bestFit="1" customWidth="1"/>
    <col min="10248" max="10248" width="5.7109375" style="2" customWidth="1"/>
    <col min="10249" max="10249" width="9.5703125" style="2" bestFit="1" customWidth="1"/>
    <col min="10250" max="10250" width="5.7109375" style="2" customWidth="1"/>
    <col min="10251" max="10251" width="9.5703125" style="2" bestFit="1" customWidth="1"/>
    <col min="10252" max="10252" width="5.7109375" style="2" customWidth="1"/>
    <col min="10253" max="10253" width="9.140625" style="2" customWidth="1"/>
    <col min="10254" max="10255" width="7" style="2" customWidth="1"/>
    <col min="10256" max="10256" width="11.42578125" style="2"/>
    <col min="10257" max="10257" width="11.28515625" style="2" customWidth="1"/>
    <col min="10258" max="10258" width="7" style="2" customWidth="1"/>
    <col min="10259" max="10259" width="11.42578125" style="2"/>
    <col min="10260" max="10260" width="8.5703125" style="2" customWidth="1"/>
    <col min="10261" max="10261" width="15.7109375" style="2" customWidth="1"/>
    <col min="10262" max="10496" width="11.42578125" style="2"/>
    <col min="10497" max="10497" width="26.7109375" style="2" customWidth="1"/>
    <col min="10498" max="10498" width="3.140625" style="2" customWidth="1"/>
    <col min="10499" max="10499" width="8.5703125" style="2" customWidth="1"/>
    <col min="10500" max="10500" width="7.7109375" style="2" customWidth="1"/>
    <col min="10501" max="10501" width="9.5703125" style="2" bestFit="1" customWidth="1"/>
    <col min="10502" max="10502" width="5.7109375" style="2" customWidth="1"/>
    <col min="10503" max="10503" width="9.5703125" style="2" bestFit="1" customWidth="1"/>
    <col min="10504" max="10504" width="5.7109375" style="2" customWidth="1"/>
    <col min="10505" max="10505" width="9.5703125" style="2" bestFit="1" customWidth="1"/>
    <col min="10506" max="10506" width="5.7109375" style="2" customWidth="1"/>
    <col min="10507" max="10507" width="9.5703125" style="2" bestFit="1" customWidth="1"/>
    <col min="10508" max="10508" width="5.7109375" style="2" customWidth="1"/>
    <col min="10509" max="10509" width="9.140625" style="2" customWidth="1"/>
    <col min="10510" max="10511" width="7" style="2" customWidth="1"/>
    <col min="10512" max="10512" width="11.42578125" style="2"/>
    <col min="10513" max="10513" width="11.28515625" style="2" customWidth="1"/>
    <col min="10514" max="10514" width="7" style="2" customWidth="1"/>
    <col min="10515" max="10515" width="11.42578125" style="2"/>
    <col min="10516" max="10516" width="8.5703125" style="2" customWidth="1"/>
    <col min="10517" max="10517" width="15.7109375" style="2" customWidth="1"/>
    <col min="10518" max="10752" width="11.42578125" style="2"/>
    <col min="10753" max="10753" width="26.7109375" style="2" customWidth="1"/>
    <col min="10754" max="10754" width="3.140625" style="2" customWidth="1"/>
    <col min="10755" max="10755" width="8.5703125" style="2" customWidth="1"/>
    <col min="10756" max="10756" width="7.7109375" style="2" customWidth="1"/>
    <col min="10757" max="10757" width="9.5703125" style="2" bestFit="1" customWidth="1"/>
    <col min="10758" max="10758" width="5.7109375" style="2" customWidth="1"/>
    <col min="10759" max="10759" width="9.5703125" style="2" bestFit="1" customWidth="1"/>
    <col min="10760" max="10760" width="5.7109375" style="2" customWidth="1"/>
    <col min="10761" max="10761" width="9.5703125" style="2" bestFit="1" customWidth="1"/>
    <col min="10762" max="10762" width="5.7109375" style="2" customWidth="1"/>
    <col min="10763" max="10763" width="9.5703125" style="2" bestFit="1" customWidth="1"/>
    <col min="10764" max="10764" width="5.7109375" style="2" customWidth="1"/>
    <col min="10765" max="10765" width="9.140625" style="2" customWidth="1"/>
    <col min="10766" max="10767" width="7" style="2" customWidth="1"/>
    <col min="10768" max="10768" width="11.42578125" style="2"/>
    <col min="10769" max="10769" width="11.28515625" style="2" customWidth="1"/>
    <col min="10770" max="10770" width="7" style="2" customWidth="1"/>
    <col min="10771" max="10771" width="11.42578125" style="2"/>
    <col min="10772" max="10772" width="8.5703125" style="2" customWidth="1"/>
    <col min="10773" max="10773" width="15.7109375" style="2" customWidth="1"/>
    <col min="10774" max="11008" width="11.42578125" style="2"/>
    <col min="11009" max="11009" width="26.7109375" style="2" customWidth="1"/>
    <col min="11010" max="11010" width="3.140625" style="2" customWidth="1"/>
    <col min="11011" max="11011" width="8.5703125" style="2" customWidth="1"/>
    <col min="11012" max="11012" width="7.7109375" style="2" customWidth="1"/>
    <col min="11013" max="11013" width="9.5703125" style="2" bestFit="1" customWidth="1"/>
    <col min="11014" max="11014" width="5.7109375" style="2" customWidth="1"/>
    <col min="11015" max="11015" width="9.5703125" style="2" bestFit="1" customWidth="1"/>
    <col min="11016" max="11016" width="5.7109375" style="2" customWidth="1"/>
    <col min="11017" max="11017" width="9.5703125" style="2" bestFit="1" customWidth="1"/>
    <col min="11018" max="11018" width="5.7109375" style="2" customWidth="1"/>
    <col min="11019" max="11019" width="9.5703125" style="2" bestFit="1" customWidth="1"/>
    <col min="11020" max="11020" width="5.7109375" style="2" customWidth="1"/>
    <col min="11021" max="11021" width="9.140625" style="2" customWidth="1"/>
    <col min="11022" max="11023" width="7" style="2" customWidth="1"/>
    <col min="11024" max="11024" width="11.42578125" style="2"/>
    <col min="11025" max="11025" width="11.28515625" style="2" customWidth="1"/>
    <col min="11026" max="11026" width="7" style="2" customWidth="1"/>
    <col min="11027" max="11027" width="11.42578125" style="2"/>
    <col min="11028" max="11028" width="8.5703125" style="2" customWidth="1"/>
    <col min="11029" max="11029" width="15.7109375" style="2" customWidth="1"/>
    <col min="11030" max="11264" width="11.42578125" style="2"/>
    <col min="11265" max="11265" width="26.7109375" style="2" customWidth="1"/>
    <col min="11266" max="11266" width="3.140625" style="2" customWidth="1"/>
    <col min="11267" max="11267" width="8.5703125" style="2" customWidth="1"/>
    <col min="11268" max="11268" width="7.7109375" style="2" customWidth="1"/>
    <col min="11269" max="11269" width="9.5703125" style="2" bestFit="1" customWidth="1"/>
    <col min="11270" max="11270" width="5.7109375" style="2" customWidth="1"/>
    <col min="11271" max="11271" width="9.5703125" style="2" bestFit="1" customWidth="1"/>
    <col min="11272" max="11272" width="5.7109375" style="2" customWidth="1"/>
    <col min="11273" max="11273" width="9.5703125" style="2" bestFit="1" customWidth="1"/>
    <col min="11274" max="11274" width="5.7109375" style="2" customWidth="1"/>
    <col min="11275" max="11275" width="9.5703125" style="2" bestFit="1" customWidth="1"/>
    <col min="11276" max="11276" width="5.7109375" style="2" customWidth="1"/>
    <col min="11277" max="11277" width="9.140625" style="2" customWidth="1"/>
    <col min="11278" max="11279" width="7" style="2" customWidth="1"/>
    <col min="11280" max="11280" width="11.42578125" style="2"/>
    <col min="11281" max="11281" width="11.28515625" style="2" customWidth="1"/>
    <col min="11282" max="11282" width="7" style="2" customWidth="1"/>
    <col min="11283" max="11283" width="11.42578125" style="2"/>
    <col min="11284" max="11284" width="8.5703125" style="2" customWidth="1"/>
    <col min="11285" max="11285" width="15.7109375" style="2" customWidth="1"/>
    <col min="11286" max="11520" width="11.42578125" style="2"/>
    <col min="11521" max="11521" width="26.7109375" style="2" customWidth="1"/>
    <col min="11522" max="11522" width="3.140625" style="2" customWidth="1"/>
    <col min="11523" max="11523" width="8.5703125" style="2" customWidth="1"/>
    <col min="11524" max="11524" width="7.7109375" style="2" customWidth="1"/>
    <col min="11525" max="11525" width="9.5703125" style="2" bestFit="1" customWidth="1"/>
    <col min="11526" max="11526" width="5.7109375" style="2" customWidth="1"/>
    <col min="11527" max="11527" width="9.5703125" style="2" bestFit="1" customWidth="1"/>
    <col min="11528" max="11528" width="5.7109375" style="2" customWidth="1"/>
    <col min="11529" max="11529" width="9.5703125" style="2" bestFit="1" customWidth="1"/>
    <col min="11530" max="11530" width="5.7109375" style="2" customWidth="1"/>
    <col min="11531" max="11531" width="9.5703125" style="2" bestFit="1" customWidth="1"/>
    <col min="11532" max="11532" width="5.7109375" style="2" customWidth="1"/>
    <col min="11533" max="11533" width="9.140625" style="2" customWidth="1"/>
    <col min="11534" max="11535" width="7" style="2" customWidth="1"/>
    <col min="11536" max="11536" width="11.42578125" style="2"/>
    <col min="11537" max="11537" width="11.28515625" style="2" customWidth="1"/>
    <col min="11538" max="11538" width="7" style="2" customWidth="1"/>
    <col min="11539" max="11539" width="11.42578125" style="2"/>
    <col min="11540" max="11540" width="8.5703125" style="2" customWidth="1"/>
    <col min="11541" max="11541" width="15.7109375" style="2" customWidth="1"/>
    <col min="11542" max="11776" width="11.42578125" style="2"/>
    <col min="11777" max="11777" width="26.7109375" style="2" customWidth="1"/>
    <col min="11778" max="11778" width="3.140625" style="2" customWidth="1"/>
    <col min="11779" max="11779" width="8.5703125" style="2" customWidth="1"/>
    <col min="11780" max="11780" width="7.7109375" style="2" customWidth="1"/>
    <col min="11781" max="11781" width="9.5703125" style="2" bestFit="1" customWidth="1"/>
    <col min="11782" max="11782" width="5.7109375" style="2" customWidth="1"/>
    <col min="11783" max="11783" width="9.5703125" style="2" bestFit="1" customWidth="1"/>
    <col min="11784" max="11784" width="5.7109375" style="2" customWidth="1"/>
    <col min="11785" max="11785" width="9.5703125" style="2" bestFit="1" customWidth="1"/>
    <col min="11786" max="11786" width="5.7109375" style="2" customWidth="1"/>
    <col min="11787" max="11787" width="9.5703125" style="2" bestFit="1" customWidth="1"/>
    <col min="11788" max="11788" width="5.7109375" style="2" customWidth="1"/>
    <col min="11789" max="11789" width="9.140625" style="2" customWidth="1"/>
    <col min="11790" max="11791" width="7" style="2" customWidth="1"/>
    <col min="11792" max="11792" width="11.42578125" style="2"/>
    <col min="11793" max="11793" width="11.28515625" style="2" customWidth="1"/>
    <col min="11794" max="11794" width="7" style="2" customWidth="1"/>
    <col min="11795" max="11795" width="11.42578125" style="2"/>
    <col min="11796" max="11796" width="8.5703125" style="2" customWidth="1"/>
    <col min="11797" max="11797" width="15.7109375" style="2" customWidth="1"/>
    <col min="11798" max="12032" width="11.42578125" style="2"/>
    <col min="12033" max="12033" width="26.7109375" style="2" customWidth="1"/>
    <col min="12034" max="12034" width="3.140625" style="2" customWidth="1"/>
    <col min="12035" max="12035" width="8.5703125" style="2" customWidth="1"/>
    <col min="12036" max="12036" width="7.7109375" style="2" customWidth="1"/>
    <col min="12037" max="12037" width="9.5703125" style="2" bestFit="1" customWidth="1"/>
    <col min="12038" max="12038" width="5.7109375" style="2" customWidth="1"/>
    <col min="12039" max="12039" width="9.5703125" style="2" bestFit="1" customWidth="1"/>
    <col min="12040" max="12040" width="5.7109375" style="2" customWidth="1"/>
    <col min="12041" max="12041" width="9.5703125" style="2" bestFit="1" customWidth="1"/>
    <col min="12042" max="12042" width="5.7109375" style="2" customWidth="1"/>
    <col min="12043" max="12043" width="9.5703125" style="2" bestFit="1" customWidth="1"/>
    <col min="12044" max="12044" width="5.7109375" style="2" customWidth="1"/>
    <col min="12045" max="12045" width="9.140625" style="2" customWidth="1"/>
    <col min="12046" max="12047" width="7" style="2" customWidth="1"/>
    <col min="12048" max="12048" width="11.42578125" style="2"/>
    <col min="12049" max="12049" width="11.28515625" style="2" customWidth="1"/>
    <col min="12050" max="12050" width="7" style="2" customWidth="1"/>
    <col min="12051" max="12051" width="11.42578125" style="2"/>
    <col min="12052" max="12052" width="8.5703125" style="2" customWidth="1"/>
    <col min="12053" max="12053" width="15.7109375" style="2" customWidth="1"/>
    <col min="12054" max="12288" width="11.42578125" style="2"/>
    <col min="12289" max="12289" width="26.7109375" style="2" customWidth="1"/>
    <col min="12290" max="12290" width="3.140625" style="2" customWidth="1"/>
    <col min="12291" max="12291" width="8.5703125" style="2" customWidth="1"/>
    <col min="12292" max="12292" width="7.7109375" style="2" customWidth="1"/>
    <col min="12293" max="12293" width="9.5703125" style="2" bestFit="1" customWidth="1"/>
    <col min="12294" max="12294" width="5.7109375" style="2" customWidth="1"/>
    <col min="12295" max="12295" width="9.5703125" style="2" bestFit="1" customWidth="1"/>
    <col min="12296" max="12296" width="5.7109375" style="2" customWidth="1"/>
    <col min="12297" max="12297" width="9.5703125" style="2" bestFit="1" customWidth="1"/>
    <col min="12298" max="12298" width="5.7109375" style="2" customWidth="1"/>
    <col min="12299" max="12299" width="9.5703125" style="2" bestFit="1" customWidth="1"/>
    <col min="12300" max="12300" width="5.7109375" style="2" customWidth="1"/>
    <col min="12301" max="12301" width="9.140625" style="2" customWidth="1"/>
    <col min="12302" max="12303" width="7" style="2" customWidth="1"/>
    <col min="12304" max="12304" width="11.42578125" style="2"/>
    <col min="12305" max="12305" width="11.28515625" style="2" customWidth="1"/>
    <col min="12306" max="12306" width="7" style="2" customWidth="1"/>
    <col min="12307" max="12307" width="11.42578125" style="2"/>
    <col min="12308" max="12308" width="8.5703125" style="2" customWidth="1"/>
    <col min="12309" max="12309" width="15.7109375" style="2" customWidth="1"/>
    <col min="12310" max="12544" width="11.42578125" style="2"/>
    <col min="12545" max="12545" width="26.7109375" style="2" customWidth="1"/>
    <col min="12546" max="12546" width="3.140625" style="2" customWidth="1"/>
    <col min="12547" max="12547" width="8.5703125" style="2" customWidth="1"/>
    <col min="12548" max="12548" width="7.7109375" style="2" customWidth="1"/>
    <col min="12549" max="12549" width="9.5703125" style="2" bestFit="1" customWidth="1"/>
    <col min="12550" max="12550" width="5.7109375" style="2" customWidth="1"/>
    <col min="12551" max="12551" width="9.5703125" style="2" bestFit="1" customWidth="1"/>
    <col min="12552" max="12552" width="5.7109375" style="2" customWidth="1"/>
    <col min="12553" max="12553" width="9.5703125" style="2" bestFit="1" customWidth="1"/>
    <col min="12554" max="12554" width="5.7109375" style="2" customWidth="1"/>
    <col min="12555" max="12555" width="9.5703125" style="2" bestFit="1" customWidth="1"/>
    <col min="12556" max="12556" width="5.7109375" style="2" customWidth="1"/>
    <col min="12557" max="12557" width="9.140625" style="2" customWidth="1"/>
    <col min="12558" max="12559" width="7" style="2" customWidth="1"/>
    <col min="12560" max="12560" width="11.42578125" style="2"/>
    <col min="12561" max="12561" width="11.28515625" style="2" customWidth="1"/>
    <col min="12562" max="12562" width="7" style="2" customWidth="1"/>
    <col min="12563" max="12563" width="11.42578125" style="2"/>
    <col min="12564" max="12564" width="8.5703125" style="2" customWidth="1"/>
    <col min="12565" max="12565" width="15.7109375" style="2" customWidth="1"/>
    <col min="12566" max="12800" width="11.42578125" style="2"/>
    <col min="12801" max="12801" width="26.7109375" style="2" customWidth="1"/>
    <col min="12802" max="12802" width="3.140625" style="2" customWidth="1"/>
    <col min="12803" max="12803" width="8.5703125" style="2" customWidth="1"/>
    <col min="12804" max="12804" width="7.7109375" style="2" customWidth="1"/>
    <col min="12805" max="12805" width="9.5703125" style="2" bestFit="1" customWidth="1"/>
    <col min="12806" max="12806" width="5.7109375" style="2" customWidth="1"/>
    <col min="12807" max="12807" width="9.5703125" style="2" bestFit="1" customWidth="1"/>
    <col min="12808" max="12808" width="5.7109375" style="2" customWidth="1"/>
    <col min="12809" max="12809" width="9.5703125" style="2" bestFit="1" customWidth="1"/>
    <col min="12810" max="12810" width="5.7109375" style="2" customWidth="1"/>
    <col min="12811" max="12811" width="9.5703125" style="2" bestFit="1" customWidth="1"/>
    <col min="12812" max="12812" width="5.7109375" style="2" customWidth="1"/>
    <col min="12813" max="12813" width="9.140625" style="2" customWidth="1"/>
    <col min="12814" max="12815" width="7" style="2" customWidth="1"/>
    <col min="12816" max="12816" width="11.42578125" style="2"/>
    <col min="12817" max="12817" width="11.28515625" style="2" customWidth="1"/>
    <col min="12818" max="12818" width="7" style="2" customWidth="1"/>
    <col min="12819" max="12819" width="11.42578125" style="2"/>
    <col min="12820" max="12820" width="8.5703125" style="2" customWidth="1"/>
    <col min="12821" max="12821" width="15.7109375" style="2" customWidth="1"/>
    <col min="12822" max="13056" width="11.42578125" style="2"/>
    <col min="13057" max="13057" width="26.7109375" style="2" customWidth="1"/>
    <col min="13058" max="13058" width="3.140625" style="2" customWidth="1"/>
    <col min="13059" max="13059" width="8.5703125" style="2" customWidth="1"/>
    <col min="13060" max="13060" width="7.7109375" style="2" customWidth="1"/>
    <col min="13061" max="13061" width="9.5703125" style="2" bestFit="1" customWidth="1"/>
    <col min="13062" max="13062" width="5.7109375" style="2" customWidth="1"/>
    <col min="13063" max="13063" width="9.5703125" style="2" bestFit="1" customWidth="1"/>
    <col min="13064" max="13064" width="5.7109375" style="2" customWidth="1"/>
    <col min="13065" max="13065" width="9.5703125" style="2" bestFit="1" customWidth="1"/>
    <col min="13066" max="13066" width="5.7109375" style="2" customWidth="1"/>
    <col min="13067" max="13067" width="9.5703125" style="2" bestFit="1" customWidth="1"/>
    <col min="13068" max="13068" width="5.7109375" style="2" customWidth="1"/>
    <col min="13069" max="13069" width="9.140625" style="2" customWidth="1"/>
    <col min="13070" max="13071" width="7" style="2" customWidth="1"/>
    <col min="13072" max="13072" width="11.42578125" style="2"/>
    <col min="13073" max="13073" width="11.28515625" style="2" customWidth="1"/>
    <col min="13074" max="13074" width="7" style="2" customWidth="1"/>
    <col min="13075" max="13075" width="11.42578125" style="2"/>
    <col min="13076" max="13076" width="8.5703125" style="2" customWidth="1"/>
    <col min="13077" max="13077" width="15.7109375" style="2" customWidth="1"/>
    <col min="13078" max="13312" width="11.42578125" style="2"/>
    <col min="13313" max="13313" width="26.7109375" style="2" customWidth="1"/>
    <col min="13314" max="13314" width="3.140625" style="2" customWidth="1"/>
    <col min="13315" max="13315" width="8.5703125" style="2" customWidth="1"/>
    <col min="13316" max="13316" width="7.7109375" style="2" customWidth="1"/>
    <col min="13317" max="13317" width="9.5703125" style="2" bestFit="1" customWidth="1"/>
    <col min="13318" max="13318" width="5.7109375" style="2" customWidth="1"/>
    <col min="13319" max="13319" width="9.5703125" style="2" bestFit="1" customWidth="1"/>
    <col min="13320" max="13320" width="5.7109375" style="2" customWidth="1"/>
    <col min="13321" max="13321" width="9.5703125" style="2" bestFit="1" customWidth="1"/>
    <col min="13322" max="13322" width="5.7109375" style="2" customWidth="1"/>
    <col min="13323" max="13323" width="9.5703125" style="2" bestFit="1" customWidth="1"/>
    <col min="13324" max="13324" width="5.7109375" style="2" customWidth="1"/>
    <col min="13325" max="13325" width="9.140625" style="2" customWidth="1"/>
    <col min="13326" max="13327" width="7" style="2" customWidth="1"/>
    <col min="13328" max="13328" width="11.42578125" style="2"/>
    <col min="13329" max="13329" width="11.28515625" style="2" customWidth="1"/>
    <col min="13330" max="13330" width="7" style="2" customWidth="1"/>
    <col min="13331" max="13331" width="11.42578125" style="2"/>
    <col min="13332" max="13332" width="8.5703125" style="2" customWidth="1"/>
    <col min="13333" max="13333" width="15.7109375" style="2" customWidth="1"/>
    <col min="13334" max="13568" width="11.42578125" style="2"/>
    <col min="13569" max="13569" width="26.7109375" style="2" customWidth="1"/>
    <col min="13570" max="13570" width="3.140625" style="2" customWidth="1"/>
    <col min="13571" max="13571" width="8.5703125" style="2" customWidth="1"/>
    <col min="13572" max="13572" width="7.7109375" style="2" customWidth="1"/>
    <col min="13573" max="13573" width="9.5703125" style="2" bestFit="1" customWidth="1"/>
    <col min="13574" max="13574" width="5.7109375" style="2" customWidth="1"/>
    <col min="13575" max="13575" width="9.5703125" style="2" bestFit="1" customWidth="1"/>
    <col min="13576" max="13576" width="5.7109375" style="2" customWidth="1"/>
    <col min="13577" max="13577" width="9.5703125" style="2" bestFit="1" customWidth="1"/>
    <col min="13578" max="13578" width="5.7109375" style="2" customWidth="1"/>
    <col min="13579" max="13579" width="9.5703125" style="2" bestFit="1" customWidth="1"/>
    <col min="13580" max="13580" width="5.7109375" style="2" customWidth="1"/>
    <col min="13581" max="13581" width="9.140625" style="2" customWidth="1"/>
    <col min="13582" max="13583" width="7" style="2" customWidth="1"/>
    <col min="13584" max="13584" width="11.42578125" style="2"/>
    <col min="13585" max="13585" width="11.28515625" style="2" customWidth="1"/>
    <col min="13586" max="13586" width="7" style="2" customWidth="1"/>
    <col min="13587" max="13587" width="11.42578125" style="2"/>
    <col min="13588" max="13588" width="8.5703125" style="2" customWidth="1"/>
    <col min="13589" max="13589" width="15.7109375" style="2" customWidth="1"/>
    <col min="13590" max="13824" width="11.42578125" style="2"/>
    <col min="13825" max="13825" width="26.7109375" style="2" customWidth="1"/>
    <col min="13826" max="13826" width="3.140625" style="2" customWidth="1"/>
    <col min="13827" max="13827" width="8.5703125" style="2" customWidth="1"/>
    <col min="13828" max="13828" width="7.7109375" style="2" customWidth="1"/>
    <col min="13829" max="13829" width="9.5703125" style="2" bestFit="1" customWidth="1"/>
    <col min="13830" max="13830" width="5.7109375" style="2" customWidth="1"/>
    <col min="13831" max="13831" width="9.5703125" style="2" bestFit="1" customWidth="1"/>
    <col min="13832" max="13832" width="5.7109375" style="2" customWidth="1"/>
    <col min="13833" max="13833" width="9.5703125" style="2" bestFit="1" customWidth="1"/>
    <col min="13834" max="13834" width="5.7109375" style="2" customWidth="1"/>
    <col min="13835" max="13835" width="9.5703125" style="2" bestFit="1" customWidth="1"/>
    <col min="13836" max="13836" width="5.7109375" style="2" customWidth="1"/>
    <col min="13837" max="13837" width="9.140625" style="2" customWidth="1"/>
    <col min="13838" max="13839" width="7" style="2" customWidth="1"/>
    <col min="13840" max="13840" width="11.42578125" style="2"/>
    <col min="13841" max="13841" width="11.28515625" style="2" customWidth="1"/>
    <col min="13842" max="13842" width="7" style="2" customWidth="1"/>
    <col min="13843" max="13843" width="11.42578125" style="2"/>
    <col min="13844" max="13844" width="8.5703125" style="2" customWidth="1"/>
    <col min="13845" max="13845" width="15.7109375" style="2" customWidth="1"/>
    <col min="13846" max="14080" width="11.42578125" style="2"/>
    <col min="14081" max="14081" width="26.7109375" style="2" customWidth="1"/>
    <col min="14082" max="14082" width="3.140625" style="2" customWidth="1"/>
    <col min="14083" max="14083" width="8.5703125" style="2" customWidth="1"/>
    <col min="14084" max="14084" width="7.7109375" style="2" customWidth="1"/>
    <col min="14085" max="14085" width="9.5703125" style="2" bestFit="1" customWidth="1"/>
    <col min="14086" max="14086" width="5.7109375" style="2" customWidth="1"/>
    <col min="14087" max="14087" width="9.5703125" style="2" bestFit="1" customWidth="1"/>
    <col min="14088" max="14088" width="5.7109375" style="2" customWidth="1"/>
    <col min="14089" max="14089" width="9.5703125" style="2" bestFit="1" customWidth="1"/>
    <col min="14090" max="14090" width="5.7109375" style="2" customWidth="1"/>
    <col min="14091" max="14091" width="9.5703125" style="2" bestFit="1" customWidth="1"/>
    <col min="14092" max="14092" width="5.7109375" style="2" customWidth="1"/>
    <col min="14093" max="14093" width="9.140625" style="2" customWidth="1"/>
    <col min="14094" max="14095" width="7" style="2" customWidth="1"/>
    <col min="14096" max="14096" width="11.42578125" style="2"/>
    <col min="14097" max="14097" width="11.28515625" style="2" customWidth="1"/>
    <col min="14098" max="14098" width="7" style="2" customWidth="1"/>
    <col min="14099" max="14099" width="11.42578125" style="2"/>
    <col min="14100" max="14100" width="8.5703125" style="2" customWidth="1"/>
    <col min="14101" max="14101" width="15.7109375" style="2" customWidth="1"/>
    <col min="14102" max="14336" width="11.42578125" style="2"/>
    <col min="14337" max="14337" width="26.7109375" style="2" customWidth="1"/>
    <col min="14338" max="14338" width="3.140625" style="2" customWidth="1"/>
    <col min="14339" max="14339" width="8.5703125" style="2" customWidth="1"/>
    <col min="14340" max="14340" width="7.7109375" style="2" customWidth="1"/>
    <col min="14341" max="14341" width="9.5703125" style="2" bestFit="1" customWidth="1"/>
    <col min="14342" max="14342" width="5.7109375" style="2" customWidth="1"/>
    <col min="14343" max="14343" width="9.5703125" style="2" bestFit="1" customWidth="1"/>
    <col min="14344" max="14344" width="5.7109375" style="2" customWidth="1"/>
    <col min="14345" max="14345" width="9.5703125" style="2" bestFit="1" customWidth="1"/>
    <col min="14346" max="14346" width="5.7109375" style="2" customWidth="1"/>
    <col min="14347" max="14347" width="9.5703125" style="2" bestFit="1" customWidth="1"/>
    <col min="14348" max="14348" width="5.7109375" style="2" customWidth="1"/>
    <col min="14349" max="14349" width="9.140625" style="2" customWidth="1"/>
    <col min="14350" max="14351" width="7" style="2" customWidth="1"/>
    <col min="14352" max="14352" width="11.42578125" style="2"/>
    <col min="14353" max="14353" width="11.28515625" style="2" customWidth="1"/>
    <col min="14354" max="14354" width="7" style="2" customWidth="1"/>
    <col min="14355" max="14355" width="11.42578125" style="2"/>
    <col min="14356" max="14356" width="8.5703125" style="2" customWidth="1"/>
    <col min="14357" max="14357" width="15.7109375" style="2" customWidth="1"/>
    <col min="14358" max="14592" width="11.42578125" style="2"/>
    <col min="14593" max="14593" width="26.7109375" style="2" customWidth="1"/>
    <col min="14594" max="14594" width="3.140625" style="2" customWidth="1"/>
    <col min="14595" max="14595" width="8.5703125" style="2" customWidth="1"/>
    <col min="14596" max="14596" width="7.7109375" style="2" customWidth="1"/>
    <col min="14597" max="14597" width="9.5703125" style="2" bestFit="1" customWidth="1"/>
    <col min="14598" max="14598" width="5.7109375" style="2" customWidth="1"/>
    <col min="14599" max="14599" width="9.5703125" style="2" bestFit="1" customWidth="1"/>
    <col min="14600" max="14600" width="5.7109375" style="2" customWidth="1"/>
    <col min="14601" max="14601" width="9.5703125" style="2" bestFit="1" customWidth="1"/>
    <col min="14602" max="14602" width="5.7109375" style="2" customWidth="1"/>
    <col min="14603" max="14603" width="9.5703125" style="2" bestFit="1" customWidth="1"/>
    <col min="14604" max="14604" width="5.7109375" style="2" customWidth="1"/>
    <col min="14605" max="14605" width="9.140625" style="2" customWidth="1"/>
    <col min="14606" max="14607" width="7" style="2" customWidth="1"/>
    <col min="14608" max="14608" width="11.42578125" style="2"/>
    <col min="14609" max="14609" width="11.28515625" style="2" customWidth="1"/>
    <col min="14610" max="14610" width="7" style="2" customWidth="1"/>
    <col min="14611" max="14611" width="11.42578125" style="2"/>
    <col min="14612" max="14612" width="8.5703125" style="2" customWidth="1"/>
    <col min="14613" max="14613" width="15.7109375" style="2" customWidth="1"/>
    <col min="14614" max="14848" width="11.42578125" style="2"/>
    <col min="14849" max="14849" width="26.7109375" style="2" customWidth="1"/>
    <col min="14850" max="14850" width="3.140625" style="2" customWidth="1"/>
    <col min="14851" max="14851" width="8.5703125" style="2" customWidth="1"/>
    <col min="14852" max="14852" width="7.7109375" style="2" customWidth="1"/>
    <col min="14853" max="14853" width="9.5703125" style="2" bestFit="1" customWidth="1"/>
    <col min="14854" max="14854" width="5.7109375" style="2" customWidth="1"/>
    <col min="14855" max="14855" width="9.5703125" style="2" bestFit="1" customWidth="1"/>
    <col min="14856" max="14856" width="5.7109375" style="2" customWidth="1"/>
    <col min="14857" max="14857" width="9.5703125" style="2" bestFit="1" customWidth="1"/>
    <col min="14858" max="14858" width="5.7109375" style="2" customWidth="1"/>
    <col min="14859" max="14859" width="9.5703125" style="2" bestFit="1" customWidth="1"/>
    <col min="14860" max="14860" width="5.7109375" style="2" customWidth="1"/>
    <col min="14861" max="14861" width="9.140625" style="2" customWidth="1"/>
    <col min="14862" max="14863" width="7" style="2" customWidth="1"/>
    <col min="14864" max="14864" width="11.42578125" style="2"/>
    <col min="14865" max="14865" width="11.28515625" style="2" customWidth="1"/>
    <col min="14866" max="14866" width="7" style="2" customWidth="1"/>
    <col min="14867" max="14867" width="11.42578125" style="2"/>
    <col min="14868" max="14868" width="8.5703125" style="2" customWidth="1"/>
    <col min="14869" max="14869" width="15.7109375" style="2" customWidth="1"/>
    <col min="14870" max="15104" width="11.42578125" style="2"/>
    <col min="15105" max="15105" width="26.7109375" style="2" customWidth="1"/>
    <col min="15106" max="15106" width="3.140625" style="2" customWidth="1"/>
    <col min="15107" max="15107" width="8.5703125" style="2" customWidth="1"/>
    <col min="15108" max="15108" width="7.7109375" style="2" customWidth="1"/>
    <col min="15109" max="15109" width="9.5703125" style="2" bestFit="1" customWidth="1"/>
    <col min="15110" max="15110" width="5.7109375" style="2" customWidth="1"/>
    <col min="15111" max="15111" width="9.5703125" style="2" bestFit="1" customWidth="1"/>
    <col min="15112" max="15112" width="5.7109375" style="2" customWidth="1"/>
    <col min="15113" max="15113" width="9.5703125" style="2" bestFit="1" customWidth="1"/>
    <col min="15114" max="15114" width="5.7109375" style="2" customWidth="1"/>
    <col min="15115" max="15115" width="9.5703125" style="2" bestFit="1" customWidth="1"/>
    <col min="15116" max="15116" width="5.7109375" style="2" customWidth="1"/>
    <col min="15117" max="15117" width="9.140625" style="2" customWidth="1"/>
    <col min="15118" max="15119" width="7" style="2" customWidth="1"/>
    <col min="15120" max="15120" width="11.42578125" style="2"/>
    <col min="15121" max="15121" width="11.28515625" style="2" customWidth="1"/>
    <col min="15122" max="15122" width="7" style="2" customWidth="1"/>
    <col min="15123" max="15123" width="11.42578125" style="2"/>
    <col min="15124" max="15124" width="8.5703125" style="2" customWidth="1"/>
    <col min="15125" max="15125" width="15.7109375" style="2" customWidth="1"/>
    <col min="15126" max="15360" width="11.42578125" style="2"/>
    <col min="15361" max="15361" width="26.7109375" style="2" customWidth="1"/>
    <col min="15362" max="15362" width="3.140625" style="2" customWidth="1"/>
    <col min="15363" max="15363" width="8.5703125" style="2" customWidth="1"/>
    <col min="15364" max="15364" width="7.7109375" style="2" customWidth="1"/>
    <col min="15365" max="15365" width="9.5703125" style="2" bestFit="1" customWidth="1"/>
    <col min="15366" max="15366" width="5.7109375" style="2" customWidth="1"/>
    <col min="15367" max="15367" width="9.5703125" style="2" bestFit="1" customWidth="1"/>
    <col min="15368" max="15368" width="5.7109375" style="2" customWidth="1"/>
    <col min="15369" max="15369" width="9.5703125" style="2" bestFit="1" customWidth="1"/>
    <col min="15370" max="15370" width="5.7109375" style="2" customWidth="1"/>
    <col min="15371" max="15371" width="9.5703125" style="2" bestFit="1" customWidth="1"/>
    <col min="15372" max="15372" width="5.7109375" style="2" customWidth="1"/>
    <col min="15373" max="15373" width="9.140625" style="2" customWidth="1"/>
    <col min="15374" max="15375" width="7" style="2" customWidth="1"/>
    <col min="15376" max="15376" width="11.42578125" style="2"/>
    <col min="15377" max="15377" width="11.28515625" style="2" customWidth="1"/>
    <col min="15378" max="15378" width="7" style="2" customWidth="1"/>
    <col min="15379" max="15379" width="11.42578125" style="2"/>
    <col min="15380" max="15380" width="8.5703125" style="2" customWidth="1"/>
    <col min="15381" max="15381" width="15.7109375" style="2" customWidth="1"/>
    <col min="15382" max="15616" width="11.42578125" style="2"/>
    <col min="15617" max="15617" width="26.7109375" style="2" customWidth="1"/>
    <col min="15618" max="15618" width="3.140625" style="2" customWidth="1"/>
    <col min="15619" max="15619" width="8.5703125" style="2" customWidth="1"/>
    <col min="15620" max="15620" width="7.7109375" style="2" customWidth="1"/>
    <col min="15621" max="15621" width="9.5703125" style="2" bestFit="1" customWidth="1"/>
    <col min="15622" max="15622" width="5.7109375" style="2" customWidth="1"/>
    <col min="15623" max="15623" width="9.5703125" style="2" bestFit="1" customWidth="1"/>
    <col min="15624" max="15624" width="5.7109375" style="2" customWidth="1"/>
    <col min="15625" max="15625" width="9.5703125" style="2" bestFit="1" customWidth="1"/>
    <col min="15626" max="15626" width="5.7109375" style="2" customWidth="1"/>
    <col min="15627" max="15627" width="9.5703125" style="2" bestFit="1" customWidth="1"/>
    <col min="15628" max="15628" width="5.7109375" style="2" customWidth="1"/>
    <col min="15629" max="15629" width="9.140625" style="2" customWidth="1"/>
    <col min="15630" max="15631" width="7" style="2" customWidth="1"/>
    <col min="15632" max="15632" width="11.42578125" style="2"/>
    <col min="15633" max="15633" width="11.28515625" style="2" customWidth="1"/>
    <col min="15634" max="15634" width="7" style="2" customWidth="1"/>
    <col min="15635" max="15635" width="11.42578125" style="2"/>
    <col min="15636" max="15636" width="8.5703125" style="2" customWidth="1"/>
    <col min="15637" max="15637" width="15.7109375" style="2" customWidth="1"/>
    <col min="15638" max="15872" width="11.42578125" style="2"/>
    <col min="15873" max="15873" width="26.7109375" style="2" customWidth="1"/>
    <col min="15874" max="15874" width="3.140625" style="2" customWidth="1"/>
    <col min="15875" max="15875" width="8.5703125" style="2" customWidth="1"/>
    <col min="15876" max="15876" width="7.7109375" style="2" customWidth="1"/>
    <col min="15877" max="15877" width="9.5703125" style="2" bestFit="1" customWidth="1"/>
    <col min="15878" max="15878" width="5.7109375" style="2" customWidth="1"/>
    <col min="15879" max="15879" width="9.5703125" style="2" bestFit="1" customWidth="1"/>
    <col min="15880" max="15880" width="5.7109375" style="2" customWidth="1"/>
    <col min="15881" max="15881" width="9.5703125" style="2" bestFit="1" customWidth="1"/>
    <col min="15882" max="15882" width="5.7109375" style="2" customWidth="1"/>
    <col min="15883" max="15883" width="9.5703125" style="2" bestFit="1" customWidth="1"/>
    <col min="15884" max="15884" width="5.7109375" style="2" customWidth="1"/>
    <col min="15885" max="15885" width="9.140625" style="2" customWidth="1"/>
    <col min="15886" max="15887" width="7" style="2" customWidth="1"/>
    <col min="15888" max="15888" width="11.42578125" style="2"/>
    <col min="15889" max="15889" width="11.28515625" style="2" customWidth="1"/>
    <col min="15890" max="15890" width="7" style="2" customWidth="1"/>
    <col min="15891" max="15891" width="11.42578125" style="2"/>
    <col min="15892" max="15892" width="8.5703125" style="2" customWidth="1"/>
    <col min="15893" max="15893" width="15.7109375" style="2" customWidth="1"/>
    <col min="15894" max="16128" width="11.42578125" style="2"/>
    <col min="16129" max="16129" width="26.7109375" style="2" customWidth="1"/>
    <col min="16130" max="16130" width="3.140625" style="2" customWidth="1"/>
    <col min="16131" max="16131" width="8.5703125" style="2" customWidth="1"/>
    <col min="16132" max="16132" width="7.7109375" style="2" customWidth="1"/>
    <col min="16133" max="16133" width="9.5703125" style="2" bestFit="1" customWidth="1"/>
    <col min="16134" max="16134" width="5.7109375" style="2" customWidth="1"/>
    <col min="16135" max="16135" width="9.5703125" style="2" bestFit="1" customWidth="1"/>
    <col min="16136" max="16136" width="5.7109375" style="2" customWidth="1"/>
    <col min="16137" max="16137" width="9.5703125" style="2" bestFit="1" customWidth="1"/>
    <col min="16138" max="16138" width="5.7109375" style="2" customWidth="1"/>
    <col min="16139" max="16139" width="9.5703125" style="2" bestFit="1" customWidth="1"/>
    <col min="16140" max="16140" width="5.7109375" style="2" customWidth="1"/>
    <col min="16141" max="16141" width="9.140625" style="2" customWidth="1"/>
    <col min="16142" max="16143" width="7" style="2" customWidth="1"/>
    <col min="16144" max="16144" width="11.42578125" style="2"/>
    <col min="16145" max="16145" width="11.28515625" style="2" customWidth="1"/>
    <col min="16146" max="16146" width="7" style="2" customWidth="1"/>
    <col min="16147" max="16147" width="11.42578125" style="2"/>
    <col min="16148" max="16148" width="8.5703125" style="2" customWidth="1"/>
    <col min="16149" max="16149" width="15.7109375" style="2" customWidth="1"/>
    <col min="16150" max="16384" width="11.42578125" style="2"/>
  </cols>
  <sheetData>
    <row r="1" spans="1:18" ht="18">
      <c r="C1" s="250" t="s">
        <v>0</v>
      </c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324">
        <v>2018</v>
      </c>
      <c r="Q1" s="324"/>
    </row>
    <row r="2" spans="1:18" ht="15.75">
      <c r="A2" s="167" t="s">
        <v>48</v>
      </c>
      <c r="B2" s="3"/>
      <c r="C2" s="3"/>
      <c r="D2" s="260" t="s">
        <v>52</v>
      </c>
      <c r="E2" s="260"/>
      <c r="F2" s="260" t="s">
        <v>52</v>
      </c>
      <c r="G2" s="260"/>
      <c r="H2" s="260" t="s">
        <v>52</v>
      </c>
      <c r="I2" s="260"/>
      <c r="J2" s="260" t="s">
        <v>52</v>
      </c>
      <c r="K2" s="260"/>
      <c r="L2" s="260" t="s">
        <v>52</v>
      </c>
      <c r="M2" s="260"/>
      <c r="N2" s="260" t="s">
        <v>52</v>
      </c>
      <c r="O2" s="260"/>
      <c r="P2" s="325"/>
      <c r="Q2" s="325"/>
      <c r="R2" s="4"/>
    </row>
    <row r="3" spans="1:18" ht="23.25">
      <c r="A3" s="156"/>
      <c r="B3" s="157"/>
      <c r="C3" s="157"/>
      <c r="D3" s="328" t="s">
        <v>84</v>
      </c>
      <c r="E3" s="329"/>
      <c r="F3" s="328" t="s">
        <v>85</v>
      </c>
      <c r="G3" s="329"/>
      <c r="H3" s="328" t="s">
        <v>86</v>
      </c>
      <c r="I3" s="329"/>
      <c r="J3" s="328" t="s">
        <v>87</v>
      </c>
      <c r="K3" s="329"/>
      <c r="L3" s="328" t="s">
        <v>88</v>
      </c>
      <c r="M3" s="329"/>
      <c r="N3" s="328"/>
      <c r="O3" s="329"/>
      <c r="P3" s="173"/>
      <c r="Q3" s="173"/>
      <c r="R3" s="7"/>
    </row>
    <row r="4" spans="1:18" ht="18">
      <c r="A4" s="8"/>
      <c r="B4" s="5"/>
      <c r="C4" s="6"/>
      <c r="D4" s="170" t="s">
        <v>1</v>
      </c>
      <c r="E4" s="170" t="s">
        <v>2</v>
      </c>
      <c r="F4" s="9" t="s">
        <v>3</v>
      </c>
      <c r="G4" s="170" t="s">
        <v>2</v>
      </c>
      <c r="H4" s="9" t="s">
        <v>1</v>
      </c>
      <c r="I4" s="170" t="s">
        <v>2</v>
      </c>
      <c r="J4" s="9" t="s">
        <v>1</v>
      </c>
      <c r="K4" s="170" t="s">
        <v>2</v>
      </c>
      <c r="L4" s="9" t="s">
        <v>1</v>
      </c>
      <c r="M4" s="170" t="s">
        <v>2</v>
      </c>
      <c r="N4" s="9" t="s">
        <v>1</v>
      </c>
      <c r="O4" s="170" t="s">
        <v>2</v>
      </c>
      <c r="P4" s="10" t="s">
        <v>1</v>
      </c>
      <c r="Q4" s="10" t="s">
        <v>4</v>
      </c>
      <c r="R4" s="7"/>
    </row>
    <row r="5" spans="1:18">
      <c r="A5" s="11" t="s">
        <v>5</v>
      </c>
      <c r="B5" s="12" t="s">
        <v>6</v>
      </c>
      <c r="C5" s="13">
        <v>50</v>
      </c>
      <c r="D5" s="14">
        <v>99</v>
      </c>
      <c r="E5" s="128">
        <f>SUM(C5*D5)</f>
        <v>4950</v>
      </c>
      <c r="F5" s="14">
        <v>71</v>
      </c>
      <c r="G5" s="128">
        <f>SUM(F5*C5)</f>
        <v>3550</v>
      </c>
      <c r="H5" s="14">
        <v>146</v>
      </c>
      <c r="I5" s="128">
        <f>SUM(H5)*C5</f>
        <v>7300</v>
      </c>
      <c r="J5" s="14">
        <v>104</v>
      </c>
      <c r="K5" s="128">
        <f>SUM(J5)*C5</f>
        <v>5200</v>
      </c>
      <c r="L5" s="14">
        <v>44</v>
      </c>
      <c r="M5" s="128">
        <f>SUM(L5)*C5</f>
        <v>2200</v>
      </c>
      <c r="N5" s="14"/>
      <c r="O5" s="147">
        <f>SUM(N5)*C5</f>
        <v>0</v>
      </c>
      <c r="P5" s="15">
        <f t="shared" ref="P5:Q22" si="0">SUM(D5+F5+H5+J5+L5+N5)</f>
        <v>464</v>
      </c>
      <c r="Q5" s="137">
        <f t="shared" si="0"/>
        <v>23200</v>
      </c>
      <c r="R5" s="7"/>
    </row>
    <row r="6" spans="1:18">
      <c r="A6" s="11" t="s">
        <v>7</v>
      </c>
      <c r="B6" s="12" t="s">
        <v>6</v>
      </c>
      <c r="C6" s="13">
        <v>25</v>
      </c>
      <c r="D6" s="16">
        <v>84</v>
      </c>
      <c r="E6" s="128">
        <f t="shared" ref="E6:E15" si="1">SUM(C6*D6)</f>
        <v>2100</v>
      </c>
      <c r="F6" s="16">
        <v>234</v>
      </c>
      <c r="G6" s="128">
        <f t="shared" ref="G6:G15" si="2">SUM(F6*C6)</f>
        <v>5850</v>
      </c>
      <c r="H6" s="16">
        <v>152</v>
      </c>
      <c r="I6" s="128">
        <f t="shared" ref="I6:I15" si="3">SUM(H6)*C6</f>
        <v>3800</v>
      </c>
      <c r="J6" s="16">
        <v>134</v>
      </c>
      <c r="K6" s="128">
        <f t="shared" ref="K6:K15" si="4">SUM(J6)*C6</f>
        <v>3350</v>
      </c>
      <c r="L6" s="16">
        <v>152</v>
      </c>
      <c r="M6" s="128">
        <f t="shared" ref="M6:M15" si="5">SUM(L6)*C6</f>
        <v>3800</v>
      </c>
      <c r="N6" s="16"/>
      <c r="O6" s="147">
        <f t="shared" ref="O6:O13" si="6">SUM(N6)*C6</f>
        <v>0</v>
      </c>
      <c r="P6" s="18">
        <f t="shared" si="0"/>
        <v>756</v>
      </c>
      <c r="Q6" s="137">
        <f t="shared" si="0"/>
        <v>18900</v>
      </c>
      <c r="R6" s="7"/>
    </row>
    <row r="7" spans="1:18">
      <c r="A7" s="11" t="s">
        <v>8</v>
      </c>
      <c r="B7" s="12"/>
      <c r="C7" s="13"/>
      <c r="D7" s="16"/>
      <c r="E7" s="128"/>
      <c r="F7" s="16">
        <v>167</v>
      </c>
      <c r="G7" s="128"/>
      <c r="H7" s="16">
        <v>593</v>
      </c>
      <c r="I7" s="128"/>
      <c r="J7" s="16">
        <v>498</v>
      </c>
      <c r="K7" s="128"/>
      <c r="L7" s="16">
        <v>505</v>
      </c>
      <c r="M7" s="128"/>
      <c r="N7" s="16"/>
      <c r="O7" s="147"/>
      <c r="P7" s="18">
        <f>SUM(D7+F7+H7+J7+L7+N7)</f>
        <v>1763</v>
      </c>
      <c r="Q7" s="137">
        <f>SUM(E7+G7+I7+K7+M7+O7)</f>
        <v>0</v>
      </c>
      <c r="R7" s="7"/>
    </row>
    <row r="8" spans="1:18">
      <c r="A8" s="11" t="s">
        <v>9</v>
      </c>
      <c r="B8" s="12" t="s">
        <v>6</v>
      </c>
      <c r="C8" s="13">
        <v>30</v>
      </c>
      <c r="D8" s="16"/>
      <c r="E8" s="128">
        <f t="shared" si="1"/>
        <v>0</v>
      </c>
      <c r="F8" s="16">
        <v>2</v>
      </c>
      <c r="G8" s="128">
        <f t="shared" si="2"/>
        <v>60</v>
      </c>
      <c r="H8" s="16"/>
      <c r="I8" s="128">
        <f t="shared" si="3"/>
        <v>0</v>
      </c>
      <c r="J8" s="16">
        <v>8</v>
      </c>
      <c r="K8" s="128">
        <f t="shared" si="4"/>
        <v>240</v>
      </c>
      <c r="L8" s="16">
        <v>1</v>
      </c>
      <c r="M8" s="128">
        <f t="shared" si="5"/>
        <v>30</v>
      </c>
      <c r="N8" s="16"/>
      <c r="O8" s="147">
        <f t="shared" si="6"/>
        <v>0</v>
      </c>
      <c r="P8" s="19">
        <f t="shared" si="0"/>
        <v>11</v>
      </c>
      <c r="Q8" s="138">
        <f t="shared" si="0"/>
        <v>330</v>
      </c>
      <c r="R8" s="7"/>
    </row>
    <row r="9" spans="1:18">
      <c r="A9" s="11" t="s">
        <v>9</v>
      </c>
      <c r="B9" s="12" t="s">
        <v>6</v>
      </c>
      <c r="C9" s="13">
        <v>15</v>
      </c>
      <c r="D9" s="16"/>
      <c r="E9" s="128">
        <f t="shared" si="1"/>
        <v>0</v>
      </c>
      <c r="F9" s="16">
        <v>13</v>
      </c>
      <c r="G9" s="128">
        <f t="shared" si="2"/>
        <v>195</v>
      </c>
      <c r="H9" s="16"/>
      <c r="I9" s="128">
        <f t="shared" si="3"/>
        <v>0</v>
      </c>
      <c r="J9" s="16">
        <v>1</v>
      </c>
      <c r="K9" s="128">
        <f t="shared" si="4"/>
        <v>15</v>
      </c>
      <c r="L9" s="16">
        <v>1</v>
      </c>
      <c r="M9" s="128">
        <f t="shared" si="5"/>
        <v>15</v>
      </c>
      <c r="N9" s="16"/>
      <c r="O9" s="147">
        <f t="shared" si="6"/>
        <v>0</v>
      </c>
      <c r="P9" s="19">
        <f>SUM(D9+F9+H9+J9+L9+N9)</f>
        <v>15</v>
      </c>
      <c r="Q9" s="138">
        <f>SUM(E9+G9+I9+K9+M9+O9)</f>
        <v>225</v>
      </c>
      <c r="R9" s="7"/>
    </row>
    <row r="10" spans="1:18">
      <c r="A10" s="11" t="s">
        <v>10</v>
      </c>
      <c r="B10" s="12" t="s">
        <v>6</v>
      </c>
      <c r="C10" s="220">
        <v>20</v>
      </c>
      <c r="D10" s="221">
        <v>9</v>
      </c>
      <c r="E10" s="222">
        <f t="shared" si="1"/>
        <v>180</v>
      </c>
      <c r="F10" s="221">
        <v>7</v>
      </c>
      <c r="G10" s="222">
        <f t="shared" si="2"/>
        <v>140</v>
      </c>
      <c r="H10" s="221">
        <v>2</v>
      </c>
      <c r="I10" s="222">
        <f t="shared" si="3"/>
        <v>40</v>
      </c>
      <c r="J10" s="221">
        <v>4</v>
      </c>
      <c r="K10" s="222">
        <f t="shared" si="4"/>
        <v>80</v>
      </c>
      <c r="L10" s="221">
        <v>2</v>
      </c>
      <c r="M10" s="222">
        <f t="shared" si="5"/>
        <v>40</v>
      </c>
      <c r="N10" s="221"/>
      <c r="O10" s="223">
        <f t="shared" si="6"/>
        <v>0</v>
      </c>
      <c r="P10" s="224">
        <f t="shared" si="0"/>
        <v>24</v>
      </c>
      <c r="Q10" s="138">
        <f t="shared" si="0"/>
        <v>480</v>
      </c>
      <c r="R10" s="7"/>
    </row>
    <row r="11" spans="1:18">
      <c r="A11" s="11" t="s">
        <v>10</v>
      </c>
      <c r="B11" s="12" t="s">
        <v>6</v>
      </c>
      <c r="C11" s="228">
        <v>10</v>
      </c>
      <c r="D11" s="221">
        <v>6</v>
      </c>
      <c r="E11" s="222">
        <f t="shared" si="1"/>
        <v>60</v>
      </c>
      <c r="F11" s="221">
        <v>6</v>
      </c>
      <c r="G11" s="222">
        <f t="shared" si="2"/>
        <v>60</v>
      </c>
      <c r="H11" s="221">
        <v>8</v>
      </c>
      <c r="I11" s="222">
        <f t="shared" si="3"/>
        <v>80</v>
      </c>
      <c r="J11" s="221">
        <v>6</v>
      </c>
      <c r="K11" s="222">
        <f t="shared" si="4"/>
        <v>60</v>
      </c>
      <c r="L11" s="221">
        <v>2</v>
      </c>
      <c r="M11" s="222">
        <f t="shared" si="5"/>
        <v>20</v>
      </c>
      <c r="N11" s="221"/>
      <c r="O11" s="223">
        <f t="shared" si="6"/>
        <v>0</v>
      </c>
      <c r="P11" s="224">
        <f t="shared" si="0"/>
        <v>28</v>
      </c>
      <c r="Q11" s="138">
        <f t="shared" si="0"/>
        <v>280</v>
      </c>
      <c r="R11" s="7"/>
    </row>
    <row r="12" spans="1:18">
      <c r="A12" s="11" t="s">
        <v>11</v>
      </c>
      <c r="B12" s="12" t="s">
        <v>6</v>
      </c>
      <c r="C12" s="13">
        <v>20</v>
      </c>
      <c r="D12" s="16">
        <v>117</v>
      </c>
      <c r="E12" s="128">
        <f t="shared" si="1"/>
        <v>2340</v>
      </c>
      <c r="F12" s="16">
        <v>113</v>
      </c>
      <c r="G12" s="128">
        <f t="shared" si="2"/>
        <v>2260</v>
      </c>
      <c r="H12" s="16">
        <v>138</v>
      </c>
      <c r="I12" s="128">
        <f t="shared" si="3"/>
        <v>2760</v>
      </c>
      <c r="J12" s="16">
        <v>193</v>
      </c>
      <c r="K12" s="128">
        <f t="shared" si="4"/>
        <v>3860</v>
      </c>
      <c r="L12" s="16">
        <v>54</v>
      </c>
      <c r="M12" s="128">
        <f t="shared" si="5"/>
        <v>1080</v>
      </c>
      <c r="N12" s="16"/>
      <c r="O12" s="147">
        <f t="shared" si="6"/>
        <v>0</v>
      </c>
      <c r="P12" s="19">
        <f t="shared" si="0"/>
        <v>615</v>
      </c>
      <c r="Q12" s="138">
        <f t="shared" si="0"/>
        <v>12300</v>
      </c>
      <c r="R12" s="7"/>
    </row>
    <row r="13" spans="1:18">
      <c r="A13" s="11" t="s">
        <v>11</v>
      </c>
      <c r="B13" s="12" t="s">
        <v>6</v>
      </c>
      <c r="C13" s="20">
        <v>10</v>
      </c>
      <c r="D13" s="16">
        <v>162</v>
      </c>
      <c r="E13" s="128">
        <f t="shared" si="1"/>
        <v>1620</v>
      </c>
      <c r="F13" s="16">
        <v>122</v>
      </c>
      <c r="G13" s="128">
        <f t="shared" si="2"/>
        <v>1220</v>
      </c>
      <c r="H13" s="16">
        <v>189</v>
      </c>
      <c r="I13" s="128">
        <f t="shared" si="3"/>
        <v>1890</v>
      </c>
      <c r="J13" s="16">
        <v>216</v>
      </c>
      <c r="K13" s="128">
        <f t="shared" si="4"/>
        <v>2160</v>
      </c>
      <c r="L13" s="16">
        <v>47</v>
      </c>
      <c r="M13" s="128">
        <f t="shared" si="5"/>
        <v>470</v>
      </c>
      <c r="N13" s="16"/>
      <c r="O13" s="147">
        <f t="shared" si="6"/>
        <v>0</v>
      </c>
      <c r="P13" s="19">
        <f t="shared" si="0"/>
        <v>736</v>
      </c>
      <c r="Q13" s="138">
        <f t="shared" si="0"/>
        <v>7360</v>
      </c>
      <c r="R13" s="7"/>
    </row>
    <row r="14" spans="1:18" ht="15">
      <c r="A14" s="11" t="s">
        <v>12</v>
      </c>
      <c r="B14" s="12" t="s">
        <v>6</v>
      </c>
      <c r="C14" s="13">
        <v>25</v>
      </c>
      <c r="D14" s="16"/>
      <c r="E14" s="128"/>
      <c r="F14" s="16"/>
      <c r="G14" s="129"/>
      <c r="H14" s="16">
        <v>60</v>
      </c>
      <c r="I14" s="129">
        <f t="shared" si="3"/>
        <v>1500</v>
      </c>
      <c r="J14" s="16">
        <v>65</v>
      </c>
      <c r="K14" s="129">
        <f t="shared" si="4"/>
        <v>1625</v>
      </c>
      <c r="L14" s="16">
        <v>15</v>
      </c>
      <c r="M14" s="129">
        <f t="shared" si="5"/>
        <v>375</v>
      </c>
      <c r="N14" s="16"/>
      <c r="O14" s="135"/>
      <c r="P14" s="19">
        <f t="shared" si="0"/>
        <v>140</v>
      </c>
      <c r="Q14" s="138">
        <f t="shared" si="0"/>
        <v>3500</v>
      </c>
      <c r="R14" s="236" t="s">
        <v>89</v>
      </c>
    </row>
    <row r="15" spans="1:18">
      <c r="A15" s="11" t="s">
        <v>13</v>
      </c>
      <c r="B15" s="21" t="s">
        <v>6</v>
      </c>
      <c r="C15" s="22">
        <v>0</v>
      </c>
      <c r="D15" s="23">
        <v>6</v>
      </c>
      <c r="E15" s="129">
        <f t="shared" si="1"/>
        <v>0</v>
      </c>
      <c r="F15" s="23">
        <v>12</v>
      </c>
      <c r="G15" s="133">
        <f t="shared" si="2"/>
        <v>0</v>
      </c>
      <c r="H15" s="23">
        <v>9</v>
      </c>
      <c r="I15" s="133">
        <f t="shared" si="3"/>
        <v>0</v>
      </c>
      <c r="J15" s="23">
        <v>10</v>
      </c>
      <c r="K15" s="133">
        <f t="shared" si="4"/>
        <v>0</v>
      </c>
      <c r="L15" s="23">
        <v>10</v>
      </c>
      <c r="M15" s="133">
        <f t="shared" si="5"/>
        <v>0</v>
      </c>
      <c r="N15" s="23"/>
      <c r="O15" s="135"/>
      <c r="P15" s="24">
        <f>SUM(D15+F15+H15+J15+L15+N15)</f>
        <v>47</v>
      </c>
      <c r="Q15" s="138">
        <f t="shared" si="0"/>
        <v>0</v>
      </c>
      <c r="R15" s="7"/>
    </row>
    <row r="16" spans="1:18">
      <c r="A16" s="11" t="s">
        <v>14</v>
      </c>
      <c r="B16" s="29"/>
      <c r="C16" s="29"/>
      <c r="D16" s="23">
        <v>552</v>
      </c>
      <c r="E16" s="130"/>
      <c r="F16" s="26">
        <v>478</v>
      </c>
      <c r="G16" s="134"/>
      <c r="H16" s="27">
        <v>435</v>
      </c>
      <c r="I16" s="134"/>
      <c r="J16" s="27">
        <v>310</v>
      </c>
      <c r="K16" s="134"/>
      <c r="L16" s="27"/>
      <c r="M16" s="134"/>
      <c r="N16" s="23"/>
      <c r="O16" s="136"/>
      <c r="P16" s="24">
        <f>SUM(D16+F16+H16+J16+L16+N16)</f>
        <v>1775</v>
      </c>
      <c r="Q16" s="139">
        <f t="shared" si="0"/>
        <v>0</v>
      </c>
      <c r="R16" s="7"/>
    </row>
    <row r="17" spans="1:21">
      <c r="A17" s="124" t="s">
        <v>43</v>
      </c>
      <c r="B17" s="125"/>
      <c r="C17" s="125"/>
      <c r="D17" s="126">
        <f>SUM(D5:D16)</f>
        <v>1035</v>
      </c>
      <c r="E17" s="131">
        <f t="shared" ref="E17:O17" si="7">SUM(E5:E16)</f>
        <v>11250</v>
      </c>
      <c r="F17" s="126">
        <f t="shared" si="7"/>
        <v>1225</v>
      </c>
      <c r="G17" s="131">
        <f t="shared" si="7"/>
        <v>13335</v>
      </c>
      <c r="H17" s="126">
        <f t="shared" si="7"/>
        <v>1732</v>
      </c>
      <c r="I17" s="131">
        <f t="shared" si="7"/>
        <v>17370</v>
      </c>
      <c r="J17" s="126">
        <f t="shared" si="7"/>
        <v>1549</v>
      </c>
      <c r="K17" s="131">
        <f t="shared" si="7"/>
        <v>16590</v>
      </c>
      <c r="L17" s="126">
        <f t="shared" si="7"/>
        <v>833</v>
      </c>
      <c r="M17" s="131">
        <f t="shared" si="7"/>
        <v>8030</v>
      </c>
      <c r="N17" s="126">
        <f t="shared" si="7"/>
        <v>0</v>
      </c>
      <c r="O17" s="131">
        <f t="shared" si="7"/>
        <v>0</v>
      </c>
      <c r="P17" s="126">
        <f>SUM(P5:P16)</f>
        <v>6374</v>
      </c>
      <c r="Q17" s="131">
        <f t="shared" ref="Q17" si="8">SUM(Q5:Q16)</f>
        <v>66575</v>
      </c>
      <c r="R17" s="7"/>
    </row>
    <row r="18" spans="1:21">
      <c r="A18" s="28" t="s">
        <v>15</v>
      </c>
      <c r="B18" s="29"/>
      <c r="C18" s="29"/>
      <c r="D18" s="23"/>
      <c r="E18" s="129"/>
      <c r="F18" s="148"/>
      <c r="G18" s="134"/>
      <c r="H18" s="27">
        <v>1</v>
      </c>
      <c r="I18" s="134">
        <v>500</v>
      </c>
      <c r="J18" s="27">
        <v>9</v>
      </c>
      <c r="K18" s="141">
        <v>900</v>
      </c>
      <c r="L18" s="27"/>
      <c r="M18" s="141"/>
      <c r="N18" s="23"/>
      <c r="O18" s="136"/>
      <c r="P18" s="158">
        <f>SUM(N18+L18+J18+H18+F18+D18)</f>
        <v>10</v>
      </c>
      <c r="Q18" s="138">
        <f>SUM(E18+G18+I18+K18+M18+O18)</f>
        <v>1400</v>
      </c>
      <c r="R18" s="7"/>
    </row>
    <row r="19" spans="1:21">
      <c r="A19" s="28" t="s">
        <v>49</v>
      </c>
      <c r="B19" s="29"/>
      <c r="C19" s="29"/>
      <c r="D19" s="23"/>
      <c r="E19" s="129"/>
      <c r="F19" s="148">
        <v>1</v>
      </c>
      <c r="G19" s="129">
        <v>150</v>
      </c>
      <c r="H19" s="27"/>
      <c r="I19" s="129"/>
      <c r="J19" s="27"/>
      <c r="K19" s="129"/>
      <c r="L19" s="27"/>
      <c r="M19" s="129"/>
      <c r="N19" s="23"/>
      <c r="O19" s="129"/>
      <c r="P19" s="158">
        <f>SUM(N19+L19+J19+H19+F19+D19)</f>
        <v>1</v>
      </c>
      <c r="Q19" s="138">
        <f>SUM(E19+G19+I19+K19+M19+O19)</f>
        <v>150</v>
      </c>
      <c r="R19" s="7"/>
    </row>
    <row r="20" spans="1:21">
      <c r="A20" s="28" t="s">
        <v>68</v>
      </c>
      <c r="B20" s="29"/>
      <c r="C20" s="29"/>
      <c r="D20" s="23"/>
      <c r="E20" s="129"/>
      <c r="F20" s="148"/>
      <c r="G20" s="129"/>
      <c r="H20" s="27"/>
      <c r="I20" s="129"/>
      <c r="J20" s="27"/>
      <c r="K20" s="129"/>
      <c r="L20" s="27"/>
      <c r="M20" s="129"/>
      <c r="N20" s="23"/>
      <c r="O20" s="129"/>
      <c r="P20" s="158"/>
      <c r="Q20" s="138"/>
      <c r="R20" s="7"/>
    </row>
    <row r="21" spans="1:21">
      <c r="A21" s="28" t="s">
        <v>51</v>
      </c>
      <c r="B21" s="29"/>
      <c r="C21" s="29"/>
      <c r="D21" s="23"/>
      <c r="E21" s="129"/>
      <c r="F21" s="148"/>
      <c r="G21" s="129"/>
      <c r="H21" s="27"/>
      <c r="I21" s="129"/>
      <c r="J21" s="27"/>
      <c r="K21" s="129"/>
      <c r="L21" s="27"/>
      <c r="M21" s="129"/>
      <c r="N21" s="23"/>
      <c r="O21" s="129"/>
      <c r="P21" s="158">
        <f>SUM(N21+L21+J21+H21+F21+D21)</f>
        <v>0</v>
      </c>
      <c r="Q21" s="138">
        <f>SUM(E21+G21+I21+K21+M21+O21)</f>
        <v>0</v>
      </c>
      <c r="R21" s="7"/>
    </row>
    <row r="22" spans="1:21">
      <c r="A22" s="28" t="s">
        <v>16</v>
      </c>
      <c r="B22" s="29" t="s">
        <v>6</v>
      </c>
      <c r="C22" s="29"/>
      <c r="D22" s="23">
        <v>194</v>
      </c>
      <c r="E22" s="129">
        <v>1940</v>
      </c>
      <c r="F22" s="148">
        <v>188</v>
      </c>
      <c r="G22" s="129">
        <v>1880</v>
      </c>
      <c r="H22" s="27">
        <v>248</v>
      </c>
      <c r="I22" s="129">
        <v>2480</v>
      </c>
      <c r="J22" s="27">
        <v>204</v>
      </c>
      <c r="K22" s="129">
        <v>2040</v>
      </c>
      <c r="L22" s="27">
        <v>51</v>
      </c>
      <c r="M22" s="129">
        <v>510</v>
      </c>
      <c r="N22" s="23"/>
      <c r="O22" s="129"/>
      <c r="P22" s="158">
        <f>SUM(N22+L22+J22+H22+F22+D22)</f>
        <v>885</v>
      </c>
      <c r="Q22" s="138">
        <f t="shared" si="0"/>
        <v>8850</v>
      </c>
      <c r="R22" s="7"/>
    </row>
    <row r="23" spans="1:21" ht="15" thickBot="1">
      <c r="A23" s="30"/>
      <c r="B23" s="31"/>
      <c r="C23" s="31"/>
      <c r="D23" s="32">
        <f>SUM(D17:D22)</f>
        <v>1229</v>
      </c>
      <c r="E23" s="132">
        <f>SUM(E17:E22)</f>
        <v>13190</v>
      </c>
      <c r="F23" s="127">
        <f t="shared" ref="F23:Q23" si="9">SUM(F17:F22)</f>
        <v>1414</v>
      </c>
      <c r="G23" s="132">
        <f t="shared" si="9"/>
        <v>15365</v>
      </c>
      <c r="H23" s="140">
        <f t="shared" si="9"/>
        <v>1981</v>
      </c>
      <c r="I23" s="132">
        <f t="shared" si="9"/>
        <v>20350</v>
      </c>
      <c r="J23" s="140">
        <f t="shared" si="9"/>
        <v>1762</v>
      </c>
      <c r="K23" s="132">
        <f t="shared" si="9"/>
        <v>19530</v>
      </c>
      <c r="L23" s="140">
        <f t="shared" si="9"/>
        <v>884</v>
      </c>
      <c r="M23" s="132">
        <f t="shared" si="9"/>
        <v>8540</v>
      </c>
      <c r="N23" s="140">
        <f t="shared" si="9"/>
        <v>0</v>
      </c>
      <c r="O23" s="132">
        <f t="shared" si="9"/>
        <v>0</v>
      </c>
      <c r="P23" s="127">
        <f t="shared" si="9"/>
        <v>7270</v>
      </c>
      <c r="Q23" s="132">
        <f t="shared" si="9"/>
        <v>76975</v>
      </c>
      <c r="R23" s="7"/>
    </row>
    <row r="24" spans="1:21" s="36" customFormat="1" ht="15" thickTop="1">
      <c r="A24" s="33"/>
      <c r="B24" s="34"/>
      <c r="C24" s="34"/>
      <c r="D24" s="251" t="s">
        <v>17</v>
      </c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3"/>
      <c r="P24" s="254" t="s">
        <v>18</v>
      </c>
      <c r="Q24" s="255"/>
      <c r="R24" s="35" t="s">
        <v>19</v>
      </c>
      <c r="S24" s="2"/>
      <c r="T24" s="2"/>
      <c r="U24" s="2"/>
    </row>
    <row r="25" spans="1:21">
      <c r="A25" s="11"/>
      <c r="B25" s="25"/>
      <c r="C25" s="25"/>
      <c r="D25" s="37" t="s">
        <v>1</v>
      </c>
      <c r="E25" s="37" t="s">
        <v>20</v>
      </c>
      <c r="F25" s="38" t="s">
        <v>3</v>
      </c>
      <c r="G25" s="38" t="s">
        <v>20</v>
      </c>
      <c r="H25" s="38" t="s">
        <v>1</v>
      </c>
      <c r="I25" s="38" t="s">
        <v>20</v>
      </c>
      <c r="J25" s="38" t="s">
        <v>1</v>
      </c>
      <c r="K25" s="38" t="s">
        <v>20</v>
      </c>
      <c r="L25" s="38" t="s">
        <v>1</v>
      </c>
      <c r="M25" s="38" t="s">
        <v>20</v>
      </c>
      <c r="N25" s="38" t="s">
        <v>1</v>
      </c>
      <c r="O25" s="39" t="s">
        <v>20</v>
      </c>
      <c r="P25" s="40" t="s">
        <v>1</v>
      </c>
      <c r="Q25" s="41" t="s">
        <v>20</v>
      </c>
      <c r="R25" s="42"/>
    </row>
    <row r="26" spans="1:21">
      <c r="A26" s="43" t="s">
        <v>21</v>
      </c>
      <c r="B26" s="25"/>
      <c r="C26" s="25"/>
      <c r="D26" s="168"/>
      <c r="E26" s="44">
        <v>26</v>
      </c>
      <c r="F26" s="169"/>
      <c r="G26" s="44">
        <v>18</v>
      </c>
      <c r="H26" s="169"/>
      <c r="I26" s="44">
        <v>17</v>
      </c>
      <c r="J26" s="168"/>
      <c r="K26" s="44">
        <v>13</v>
      </c>
      <c r="L26" s="169"/>
      <c r="M26" s="45"/>
      <c r="N26" s="169"/>
      <c r="O26" s="46"/>
      <c r="P26" s="47">
        <f>SUM(D26+F26+H26+J26+L26+N26)</f>
        <v>0</v>
      </c>
      <c r="Q26" s="48">
        <f>SUM(E26+G26+I26+K26+M26+O26)</f>
        <v>74</v>
      </c>
      <c r="R26" s="256">
        <f>SUM(P26:Q27)</f>
        <v>2395</v>
      </c>
    </row>
    <row r="27" spans="1:21">
      <c r="A27" s="49" t="s">
        <v>22</v>
      </c>
      <c r="B27" s="25"/>
      <c r="C27" s="25"/>
      <c r="D27" s="50">
        <v>24</v>
      </c>
      <c r="E27" s="51">
        <v>45</v>
      </c>
      <c r="F27" s="50">
        <v>347</v>
      </c>
      <c r="G27" s="51">
        <v>38</v>
      </c>
      <c r="H27" s="50">
        <v>660</v>
      </c>
      <c r="I27" s="51">
        <v>37</v>
      </c>
      <c r="J27" s="172">
        <v>564</v>
      </c>
      <c r="K27" s="51">
        <v>29</v>
      </c>
      <c r="L27" s="172">
        <v>577</v>
      </c>
      <c r="M27" s="51"/>
      <c r="N27" s="172"/>
      <c r="O27" s="52"/>
      <c r="P27" s="53">
        <f>SUM(D27+F27+H27+J27+L27+N27)</f>
        <v>2172</v>
      </c>
      <c r="Q27" s="54">
        <f>SUM(E27+G27+I27+K27+M27+O27)</f>
        <v>149</v>
      </c>
      <c r="R27" s="257"/>
    </row>
    <row r="28" spans="1:21">
      <c r="A28" s="49" t="s">
        <v>23</v>
      </c>
      <c r="B28" s="25"/>
      <c r="C28" s="25"/>
      <c r="D28" s="50">
        <v>4</v>
      </c>
      <c r="E28" s="51">
        <v>4</v>
      </c>
      <c r="F28" s="50"/>
      <c r="G28" s="51">
        <v>21</v>
      </c>
      <c r="H28" s="50">
        <v>22</v>
      </c>
      <c r="I28" s="51">
        <v>24</v>
      </c>
      <c r="J28" s="172">
        <v>10</v>
      </c>
      <c r="K28" s="51">
        <v>19</v>
      </c>
      <c r="L28" s="171">
        <v>7</v>
      </c>
      <c r="M28" s="55"/>
      <c r="N28" s="172"/>
      <c r="O28" s="52"/>
      <c r="P28" s="56">
        <f t="shared" ref="P28:Q32" si="10">SUM(D28+F28+H28+J28+L28+N28)</f>
        <v>43</v>
      </c>
      <c r="Q28" s="54">
        <f t="shared" si="10"/>
        <v>68</v>
      </c>
      <c r="R28" s="258">
        <f>SUM(P28:Q29)</f>
        <v>475</v>
      </c>
    </row>
    <row r="29" spans="1:21">
      <c r="A29" s="49" t="s">
        <v>24</v>
      </c>
      <c r="B29" s="25"/>
      <c r="C29" s="25"/>
      <c r="D29" s="50">
        <v>84</v>
      </c>
      <c r="E29" s="51">
        <v>150</v>
      </c>
      <c r="F29" s="50">
        <v>29</v>
      </c>
      <c r="G29" s="51">
        <v>37</v>
      </c>
      <c r="H29" s="50">
        <v>22</v>
      </c>
      <c r="I29" s="51">
        <v>18</v>
      </c>
      <c r="J29" s="172">
        <v>8</v>
      </c>
      <c r="K29" s="51">
        <v>12</v>
      </c>
      <c r="L29" s="171">
        <v>4</v>
      </c>
      <c r="M29" s="55"/>
      <c r="N29" s="172"/>
      <c r="O29" s="52"/>
      <c r="P29" s="56">
        <f t="shared" si="10"/>
        <v>147</v>
      </c>
      <c r="Q29" s="54">
        <f t="shared" si="10"/>
        <v>217</v>
      </c>
      <c r="R29" s="259"/>
    </row>
    <row r="30" spans="1:21">
      <c r="A30" s="49" t="s">
        <v>25</v>
      </c>
      <c r="B30" s="25"/>
      <c r="C30" s="25"/>
      <c r="D30" s="50">
        <v>43</v>
      </c>
      <c r="E30" s="51">
        <v>88</v>
      </c>
      <c r="F30" s="50">
        <v>74</v>
      </c>
      <c r="G30" s="51">
        <v>91</v>
      </c>
      <c r="H30" s="50">
        <v>129</v>
      </c>
      <c r="I30" s="51">
        <v>47</v>
      </c>
      <c r="J30" s="172">
        <v>147</v>
      </c>
      <c r="K30" s="51">
        <v>40</v>
      </c>
      <c r="L30" s="171">
        <v>32</v>
      </c>
      <c r="M30" s="55"/>
      <c r="N30" s="172"/>
      <c r="O30" s="52"/>
      <c r="P30" s="56">
        <f t="shared" si="10"/>
        <v>425</v>
      </c>
      <c r="Q30" s="54">
        <f t="shared" si="10"/>
        <v>266</v>
      </c>
      <c r="R30" s="57">
        <f t="shared" ref="R30:R33" si="11">SUM(P30:Q30)</f>
        <v>691</v>
      </c>
    </row>
    <row r="31" spans="1:21">
      <c r="A31" s="49" t="s">
        <v>26</v>
      </c>
      <c r="B31" s="25"/>
      <c r="C31" s="25"/>
      <c r="D31" s="50">
        <v>233</v>
      </c>
      <c r="E31" s="51">
        <v>215</v>
      </c>
      <c r="F31" s="50">
        <v>228</v>
      </c>
      <c r="G31" s="51">
        <v>255</v>
      </c>
      <c r="H31" s="50">
        <v>366</v>
      </c>
      <c r="I31" s="51">
        <v>240</v>
      </c>
      <c r="J31" s="172">
        <v>397</v>
      </c>
      <c r="K31" s="51">
        <v>188</v>
      </c>
      <c r="L31" s="171">
        <v>170</v>
      </c>
      <c r="M31" s="55">
        <v>10</v>
      </c>
      <c r="N31" s="172"/>
      <c r="O31" s="52"/>
      <c r="P31" s="56">
        <f t="shared" si="10"/>
        <v>1394</v>
      </c>
      <c r="Q31" s="54">
        <f t="shared" si="10"/>
        <v>908</v>
      </c>
      <c r="R31" s="57">
        <f t="shared" si="11"/>
        <v>2302</v>
      </c>
    </row>
    <row r="32" spans="1:21">
      <c r="A32" s="49" t="s">
        <v>27</v>
      </c>
      <c r="B32" s="25"/>
      <c r="C32" s="25"/>
      <c r="D32" s="58">
        <v>89</v>
      </c>
      <c r="E32" s="59">
        <v>30</v>
      </c>
      <c r="F32" s="58">
        <v>57</v>
      </c>
      <c r="G32" s="59">
        <v>30</v>
      </c>
      <c r="H32" s="58">
        <v>89</v>
      </c>
      <c r="I32" s="59">
        <v>61</v>
      </c>
      <c r="J32" s="60">
        <v>103</v>
      </c>
      <c r="K32" s="59">
        <v>19</v>
      </c>
      <c r="L32" s="61">
        <v>33</v>
      </c>
      <c r="M32" s="62"/>
      <c r="N32" s="60"/>
      <c r="O32" s="63"/>
      <c r="P32" s="64">
        <f t="shared" si="10"/>
        <v>371</v>
      </c>
      <c r="Q32" s="65">
        <f t="shared" si="10"/>
        <v>140</v>
      </c>
      <c r="R32" s="66">
        <f t="shared" si="11"/>
        <v>511</v>
      </c>
    </row>
    <row r="33" spans="1:18" ht="15" thickBot="1">
      <c r="A33" s="67"/>
      <c r="B33" s="31"/>
      <c r="C33" s="31"/>
      <c r="D33" s="68">
        <f t="shared" ref="D33:N33" si="12">SUM(D26:D32)</f>
        <v>477</v>
      </c>
      <c r="E33" s="69">
        <f t="shared" si="12"/>
        <v>558</v>
      </c>
      <c r="F33" s="70">
        <f t="shared" si="12"/>
        <v>735</v>
      </c>
      <c r="G33" s="71">
        <f t="shared" si="12"/>
        <v>490</v>
      </c>
      <c r="H33" s="70">
        <f t="shared" si="12"/>
        <v>1288</v>
      </c>
      <c r="I33" s="71">
        <f t="shared" si="12"/>
        <v>444</v>
      </c>
      <c r="J33" s="72">
        <f t="shared" si="12"/>
        <v>1229</v>
      </c>
      <c r="K33" s="71">
        <f t="shared" si="12"/>
        <v>320</v>
      </c>
      <c r="L33" s="72">
        <f t="shared" si="12"/>
        <v>823</v>
      </c>
      <c r="M33" s="69">
        <f t="shared" si="12"/>
        <v>10</v>
      </c>
      <c r="N33" s="72">
        <f t="shared" si="12"/>
        <v>0</v>
      </c>
      <c r="O33" s="73">
        <f>SUM(O26:O32)</f>
        <v>0</v>
      </c>
      <c r="P33" s="74">
        <f>SUM(P26:P32)</f>
        <v>4552</v>
      </c>
      <c r="Q33" s="75">
        <f>SUM(E33+G33+I33+K33+M33+O33)</f>
        <v>1822</v>
      </c>
      <c r="R33" s="76">
        <f t="shared" si="11"/>
        <v>6374</v>
      </c>
    </row>
    <row r="34" spans="1:18" ht="15" thickTop="1">
      <c r="A34" s="77" t="s">
        <v>28</v>
      </c>
      <c r="B34" s="78"/>
      <c r="C34" s="78"/>
      <c r="D34" s="278"/>
      <c r="E34" s="278"/>
      <c r="F34" s="279">
        <v>1</v>
      </c>
      <c r="G34" s="279"/>
      <c r="H34" s="279"/>
      <c r="I34" s="279"/>
      <c r="J34" s="280">
        <v>1</v>
      </c>
      <c r="K34" s="323"/>
      <c r="L34" s="280"/>
      <c r="M34" s="280"/>
      <c r="N34" s="280"/>
      <c r="O34" s="281"/>
      <c r="P34" s="270">
        <f>SUM(D34:O34)</f>
        <v>2</v>
      </c>
      <c r="Q34" s="271"/>
      <c r="R34" s="7"/>
    </row>
    <row r="35" spans="1:18">
      <c r="A35" s="79" t="s">
        <v>29</v>
      </c>
      <c r="B35" s="25"/>
      <c r="C35" s="25"/>
      <c r="D35" s="272"/>
      <c r="E35" s="273"/>
      <c r="F35" s="274"/>
      <c r="G35" s="274"/>
      <c r="H35" s="274">
        <v>6</v>
      </c>
      <c r="I35" s="274"/>
      <c r="J35" s="272">
        <v>7</v>
      </c>
      <c r="K35" s="273"/>
      <c r="L35" s="272">
        <v>7</v>
      </c>
      <c r="M35" s="273"/>
      <c r="N35" s="272"/>
      <c r="O35" s="275"/>
      <c r="P35" s="276">
        <f t="shared" ref="P35:P40" si="13">SUM(D35:O35)</f>
        <v>20</v>
      </c>
      <c r="Q35" s="277"/>
      <c r="R35" s="80">
        <f>SUM(R26:R32)</f>
        <v>6374</v>
      </c>
    </row>
    <row r="36" spans="1:18">
      <c r="A36" s="43" t="s">
        <v>30</v>
      </c>
      <c r="B36" s="25"/>
      <c r="C36" s="25"/>
      <c r="D36" s="274">
        <v>8</v>
      </c>
      <c r="E36" s="274"/>
      <c r="F36" s="274">
        <v>39</v>
      </c>
      <c r="G36" s="274"/>
      <c r="H36" s="274">
        <v>64</v>
      </c>
      <c r="I36" s="274"/>
      <c r="J36" s="272">
        <v>46</v>
      </c>
      <c r="K36" s="273"/>
      <c r="L36" s="274">
        <v>47</v>
      </c>
      <c r="M36" s="274"/>
      <c r="N36" s="272"/>
      <c r="O36" s="275"/>
      <c r="P36" s="276">
        <f t="shared" si="13"/>
        <v>204</v>
      </c>
      <c r="Q36" s="277"/>
      <c r="R36" s="7"/>
    </row>
    <row r="37" spans="1:18">
      <c r="A37" s="43" t="s">
        <v>31</v>
      </c>
      <c r="B37" s="25"/>
      <c r="C37" s="25"/>
      <c r="D37" s="274">
        <v>3</v>
      </c>
      <c r="E37" s="274"/>
      <c r="F37" s="274"/>
      <c r="G37" s="274"/>
      <c r="H37" s="274"/>
      <c r="I37" s="274"/>
      <c r="J37" s="272">
        <v>2</v>
      </c>
      <c r="K37" s="273"/>
      <c r="L37" s="272"/>
      <c r="M37" s="272"/>
      <c r="N37" s="272"/>
      <c r="O37" s="275"/>
      <c r="P37" s="276">
        <f t="shared" si="13"/>
        <v>5</v>
      </c>
      <c r="Q37" s="277"/>
      <c r="R37" s="7"/>
    </row>
    <row r="38" spans="1:18">
      <c r="A38" s="81" t="s">
        <v>32</v>
      </c>
      <c r="B38" s="25"/>
      <c r="C38" s="25"/>
      <c r="D38" s="274">
        <v>3</v>
      </c>
      <c r="E38" s="274"/>
      <c r="F38" s="274">
        <v>2</v>
      </c>
      <c r="G38" s="274"/>
      <c r="H38" s="274">
        <v>5</v>
      </c>
      <c r="I38" s="274"/>
      <c r="J38" s="272">
        <v>5</v>
      </c>
      <c r="K38" s="272"/>
      <c r="L38" s="272">
        <v>5</v>
      </c>
      <c r="M38" s="272"/>
      <c r="N38" s="272"/>
      <c r="O38" s="275"/>
      <c r="P38" s="276">
        <f t="shared" si="13"/>
        <v>20</v>
      </c>
      <c r="Q38" s="277"/>
      <c r="R38" s="7"/>
    </row>
    <row r="39" spans="1:18" ht="15" customHeight="1">
      <c r="A39" s="81" t="s">
        <v>8</v>
      </c>
      <c r="B39" s="25"/>
      <c r="C39" s="25"/>
      <c r="D39" s="300"/>
      <c r="E39" s="301"/>
      <c r="F39" s="300">
        <v>167</v>
      </c>
      <c r="G39" s="301"/>
      <c r="H39" s="300">
        <v>593</v>
      </c>
      <c r="I39" s="301"/>
      <c r="J39" s="275">
        <v>498</v>
      </c>
      <c r="K39" s="302"/>
      <c r="L39" s="275">
        <v>505</v>
      </c>
      <c r="M39" s="302"/>
      <c r="N39" s="275"/>
      <c r="O39" s="303"/>
      <c r="P39" s="276">
        <f t="shared" ref="P39" si="14">SUM(D39:O39)</f>
        <v>1763</v>
      </c>
      <c r="Q39" s="277"/>
      <c r="R39" s="7"/>
    </row>
    <row r="40" spans="1:18" ht="15">
      <c r="A40" s="81" t="s">
        <v>58</v>
      </c>
      <c r="B40" s="25"/>
      <c r="C40" s="25"/>
      <c r="D40" s="285"/>
      <c r="E40" s="286"/>
      <c r="F40" s="285"/>
      <c r="G40" s="286"/>
      <c r="H40" s="285"/>
      <c r="I40" s="286"/>
      <c r="J40" s="287"/>
      <c r="K40" s="288"/>
      <c r="L40" s="287"/>
      <c r="M40" s="288"/>
      <c r="N40" s="287"/>
      <c r="O40" s="289"/>
      <c r="P40" s="276">
        <f t="shared" si="13"/>
        <v>0</v>
      </c>
      <c r="Q40" s="277"/>
      <c r="R40" s="82"/>
    </row>
    <row r="41" spans="1:18" ht="15" thickBot="1">
      <c r="A41" s="81"/>
      <c r="B41" s="25"/>
      <c r="C41" s="25"/>
      <c r="D41" s="282">
        <f>SUM(D34:E40)</f>
        <v>14</v>
      </c>
      <c r="E41" s="282"/>
      <c r="F41" s="282">
        <f>SUM(F34:G40)</f>
        <v>209</v>
      </c>
      <c r="G41" s="282"/>
      <c r="H41" s="282">
        <f>SUM(H34:I40)</f>
        <v>668</v>
      </c>
      <c r="I41" s="282"/>
      <c r="J41" s="282">
        <f>SUM(J34:K40)</f>
        <v>559</v>
      </c>
      <c r="K41" s="282"/>
      <c r="L41" s="282">
        <f>SUM(L34:M40)</f>
        <v>564</v>
      </c>
      <c r="M41" s="282"/>
      <c r="N41" s="282">
        <f>SUM(N34:O40)</f>
        <v>0</v>
      </c>
      <c r="O41" s="282"/>
      <c r="P41" s="332">
        <f>SUM(P34:Q40)</f>
        <v>2014</v>
      </c>
      <c r="Q41" s="333"/>
      <c r="R41" s="83">
        <f>SUM(D41:O41)</f>
        <v>2014</v>
      </c>
    </row>
    <row r="42" spans="1:18" ht="15.75" thickTop="1">
      <c r="A42" s="314" t="s">
        <v>33</v>
      </c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315"/>
      <c r="Q42" s="316"/>
      <c r="R42" s="84"/>
    </row>
    <row r="43" spans="1:18" ht="15">
      <c r="A43" s="317" t="s">
        <v>34</v>
      </c>
      <c r="B43" s="318"/>
      <c r="C43" s="318"/>
      <c r="D43" s="85">
        <f>SUM(D8+D9+D14+D15+D5+D7+D16+D6)</f>
        <v>741</v>
      </c>
      <c r="E43" s="85"/>
      <c r="F43" s="85">
        <f>SUM(F8+F9+F14+F15+F5+F7+F16+F6)</f>
        <v>977</v>
      </c>
      <c r="G43" s="85"/>
      <c r="H43" s="85">
        <f>SUM(H8+H9+H14+H15+H5+H7+H16+H6)</f>
        <v>1395</v>
      </c>
      <c r="I43" s="85"/>
      <c r="J43" s="85">
        <f>SUM(J8+J9+J14+J15+J5+J7+J16+J6)</f>
        <v>1130</v>
      </c>
      <c r="K43" s="85"/>
      <c r="L43" s="85">
        <f>SUM(L8+L9+L14+L15+L5+L7+L16+L6)</f>
        <v>728</v>
      </c>
      <c r="M43" s="85"/>
      <c r="N43" s="85">
        <f>SUM(N8+N9+N14+N15+N5+N7+N16+N6)</f>
        <v>0</v>
      </c>
      <c r="O43" s="85"/>
      <c r="P43" s="312">
        <f>SUM(D43+F43+H43+J43+L43+N43)</f>
        <v>4971</v>
      </c>
      <c r="Q43" s="313"/>
      <c r="R43" s="84"/>
    </row>
    <row r="44" spans="1:18" ht="15">
      <c r="A44" s="310" t="s">
        <v>35</v>
      </c>
      <c r="B44" s="311"/>
      <c r="C44" s="311"/>
      <c r="D44" s="85">
        <f>SUM(D10+D11+D5+D14+D15+D16+D7+D6)</f>
        <v>756</v>
      </c>
      <c r="E44" s="85"/>
      <c r="F44" s="85">
        <f>SUM(F10+F11+F5+F14+F15+F16+F7+F6)</f>
        <v>975</v>
      </c>
      <c r="G44" s="85"/>
      <c r="H44" s="85">
        <f>SUM(H10+H11+H5+H14+H15+H16+H7+H6)</f>
        <v>1405</v>
      </c>
      <c r="I44" s="85"/>
      <c r="J44" s="85">
        <f>SUM(J10+J11+J5+J14+J15+J16+J7+J6)</f>
        <v>1131</v>
      </c>
      <c r="K44" s="85"/>
      <c r="L44" s="85">
        <f>SUM(L10+L11+L5+L14+L15+L16+L7+L6)</f>
        <v>730</v>
      </c>
      <c r="M44" s="85"/>
      <c r="N44" s="85">
        <f>SUM(N10+N11+N5+N14+N15+N16+N7+N6)</f>
        <v>0</v>
      </c>
      <c r="O44" s="85"/>
      <c r="P44" s="312">
        <f>SUM(D44+F44+H44+J44+L44+N44)</f>
        <v>4997</v>
      </c>
      <c r="Q44" s="313"/>
      <c r="R44" s="84"/>
    </row>
    <row r="45" spans="1:18" ht="15">
      <c r="A45" s="293" t="s">
        <v>36</v>
      </c>
      <c r="B45" s="294"/>
      <c r="C45" s="294"/>
      <c r="D45" s="86">
        <f>SUM(D12+D13+D14+D15+D16+D5+D7+D6)</f>
        <v>1020</v>
      </c>
      <c r="E45" s="86"/>
      <c r="F45" s="86">
        <f>SUM(F12+F13+F14+F15+F16+F5+F7+F6)</f>
        <v>1197</v>
      </c>
      <c r="G45" s="86"/>
      <c r="H45" s="86">
        <f>SUM(H12+H13+H14+H15+H16+H5+H7+H6)</f>
        <v>1722</v>
      </c>
      <c r="I45" s="86"/>
      <c r="J45" s="86">
        <f>SUM(J12+J13+J14+J15+J16+J5+J7+J6)</f>
        <v>1530</v>
      </c>
      <c r="K45" s="86"/>
      <c r="L45" s="86">
        <f>SUM(L12+L13+L14+L15+L16+L5+L7+L6)</f>
        <v>827</v>
      </c>
      <c r="M45" s="86"/>
      <c r="N45" s="86">
        <f>SUM(N12+N13+N14+N15+N16+N5+N7+N6)</f>
        <v>0</v>
      </c>
      <c r="O45" s="86"/>
      <c r="P45" s="304">
        <f>SUM(D45+F45+H45+J45+L45+N45)</f>
        <v>6296</v>
      </c>
      <c r="Q45" s="305"/>
      <c r="R45" s="84"/>
    </row>
    <row r="46" spans="1:18">
      <c r="A46" s="87" t="s">
        <v>37</v>
      </c>
      <c r="B46" s="88"/>
      <c r="C46" s="89"/>
      <c r="D46" s="90">
        <f>SUM(D43:D45)</f>
        <v>2517</v>
      </c>
      <c r="E46" s="91"/>
      <c r="F46" s="90">
        <f>SUM(F43:F45)</f>
        <v>3149</v>
      </c>
      <c r="G46" s="92"/>
      <c r="H46" s="90">
        <f>SUM(H43:H45)</f>
        <v>4522</v>
      </c>
      <c r="I46" s="91"/>
      <c r="J46" s="90">
        <f>SUM(J43:J45)</f>
        <v>3791</v>
      </c>
      <c r="K46" s="91"/>
      <c r="L46" s="90">
        <f>SUM(L43:L45)</f>
        <v>2285</v>
      </c>
      <c r="M46" s="91"/>
      <c r="N46" s="90">
        <f>SUM(N43:N45)</f>
        <v>0</v>
      </c>
      <c r="O46" s="91"/>
      <c r="P46" s="295">
        <f>SUM(P43:P45)</f>
        <v>16264</v>
      </c>
      <c r="Q46" s="296"/>
      <c r="R46" s="83">
        <f>SUM(D46:N46)</f>
        <v>16264</v>
      </c>
    </row>
    <row r="47" spans="1:18" ht="15">
      <c r="A47" s="93"/>
      <c r="B47" s="94"/>
      <c r="C47" s="94"/>
      <c r="D47" s="297" t="s">
        <v>38</v>
      </c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9"/>
      <c r="P47" s="94"/>
      <c r="Q47" s="94"/>
      <c r="R47" s="84"/>
    </row>
    <row r="48" spans="1:18" ht="15">
      <c r="A48" s="95" t="s">
        <v>39</v>
      </c>
      <c r="B48" s="96"/>
      <c r="C48" s="97"/>
      <c r="D48" s="98">
        <v>29</v>
      </c>
      <c r="E48" s="99"/>
      <c r="F48" s="98">
        <v>28</v>
      </c>
      <c r="G48" s="99"/>
      <c r="H48" s="98">
        <v>29</v>
      </c>
      <c r="I48" s="99"/>
      <c r="J48" s="165">
        <v>38</v>
      </c>
      <c r="K48" s="165"/>
      <c r="L48" s="98"/>
      <c r="M48" s="100"/>
      <c r="N48" s="98"/>
      <c r="O48" s="101"/>
      <c r="P48" s="102">
        <f>SUM(D48+F48+H48+J48+L48+N48)</f>
        <v>124</v>
      </c>
      <c r="Q48" s="103"/>
      <c r="R48" s="84"/>
    </row>
    <row r="49" spans="1:18" ht="15">
      <c r="A49" s="104" t="s">
        <v>40</v>
      </c>
      <c r="B49" s="105"/>
      <c r="C49" s="106"/>
      <c r="D49" s="107"/>
      <c r="E49" s="108"/>
      <c r="F49" s="107"/>
      <c r="G49" s="108"/>
      <c r="H49" s="107">
        <v>18</v>
      </c>
      <c r="I49" s="108"/>
      <c r="J49" s="166">
        <v>183</v>
      </c>
      <c r="K49" s="166"/>
      <c r="L49" s="107"/>
      <c r="M49" s="109"/>
      <c r="N49" s="107"/>
      <c r="O49" s="110"/>
      <c r="P49" s="111">
        <f>SUM(D49+F49+H49+J49+L49+N49)</f>
        <v>201</v>
      </c>
      <c r="Q49" s="112"/>
      <c r="R49" s="84"/>
    </row>
    <row r="50" spans="1:18" ht="15">
      <c r="A50" s="104" t="s">
        <v>41</v>
      </c>
      <c r="B50" s="105"/>
      <c r="C50" s="106"/>
      <c r="D50" s="107">
        <v>344</v>
      </c>
      <c r="E50" s="108"/>
      <c r="F50" s="107">
        <v>289</v>
      </c>
      <c r="G50" s="108"/>
      <c r="H50" s="107">
        <v>358</v>
      </c>
      <c r="I50" s="108"/>
      <c r="J50" s="166">
        <v>384</v>
      </c>
      <c r="K50" s="166"/>
      <c r="L50" s="107">
        <v>401</v>
      </c>
      <c r="M50" s="109"/>
      <c r="N50" s="107"/>
      <c r="O50" s="110"/>
      <c r="P50" s="111">
        <f>SUM(D50+F50+H50+J50+L50+N50)</f>
        <v>1776</v>
      </c>
      <c r="Q50" s="112"/>
      <c r="R50" s="84"/>
    </row>
    <row r="51" spans="1:18" ht="15" thickBot="1">
      <c r="A51" s="113" t="s">
        <v>42</v>
      </c>
      <c r="B51" s="114"/>
      <c r="C51" s="115"/>
      <c r="D51" s="116">
        <f>SUM(D48:D50)</f>
        <v>373</v>
      </c>
      <c r="E51" s="116"/>
      <c r="F51" s="116">
        <f>SUM(F48:F50)</f>
        <v>317</v>
      </c>
      <c r="G51" s="116"/>
      <c r="H51" s="116">
        <f>SUM(H48:H50)</f>
        <v>405</v>
      </c>
      <c r="I51" s="116"/>
      <c r="J51" s="116">
        <f>SUM(J48:J50)</f>
        <v>605</v>
      </c>
      <c r="K51" s="164">
        <f>SUM(K48:K50)</f>
        <v>0</v>
      </c>
      <c r="L51" s="116">
        <f>SUM(L48:L50)</f>
        <v>401</v>
      </c>
      <c r="M51" s="116"/>
      <c r="N51" s="116">
        <f>SUM(N48:N50)</f>
        <v>0</v>
      </c>
      <c r="O51" s="117"/>
      <c r="P51" s="118">
        <f>SUM(P48:P50)</f>
        <v>2101</v>
      </c>
      <c r="Q51" s="119"/>
      <c r="R51" s="120">
        <f>SUM(D51:O51)</f>
        <v>2101</v>
      </c>
    </row>
    <row r="52" spans="1:18" ht="15.75" thickTop="1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3"/>
    </row>
  </sheetData>
  <mergeCells count="83">
    <mergeCell ref="H39:I39"/>
    <mergeCell ref="J39:K39"/>
    <mergeCell ref="L39:M39"/>
    <mergeCell ref="N39:O39"/>
    <mergeCell ref="P39:Q39"/>
    <mergeCell ref="N3:O3"/>
    <mergeCell ref="C1:O1"/>
    <mergeCell ref="P1:Q2"/>
    <mergeCell ref="D2:E2"/>
    <mergeCell ref="F2:G2"/>
    <mergeCell ref="H2:I2"/>
    <mergeCell ref="J2:K2"/>
    <mergeCell ref="L2:M2"/>
    <mergeCell ref="N2:O2"/>
    <mergeCell ref="D3:E3"/>
    <mergeCell ref="F3:G3"/>
    <mergeCell ref="H3:I3"/>
    <mergeCell ref="J3:K3"/>
    <mergeCell ref="L3:M3"/>
    <mergeCell ref="D24:O24"/>
    <mergeCell ref="P24:Q24"/>
    <mergeCell ref="R26:R27"/>
    <mergeCell ref="R28:R29"/>
    <mergeCell ref="D34:E34"/>
    <mergeCell ref="F34:G34"/>
    <mergeCell ref="H34:I34"/>
    <mergeCell ref="J34:K34"/>
    <mergeCell ref="L34:M34"/>
    <mergeCell ref="N34:O34"/>
    <mergeCell ref="P34:Q34"/>
    <mergeCell ref="D35:E35"/>
    <mergeCell ref="F35:G35"/>
    <mergeCell ref="H35:I35"/>
    <mergeCell ref="J35:K35"/>
    <mergeCell ref="L35:M35"/>
    <mergeCell ref="N35:O35"/>
    <mergeCell ref="P35:Q35"/>
    <mergeCell ref="P36:Q36"/>
    <mergeCell ref="D37:E37"/>
    <mergeCell ref="F37:G37"/>
    <mergeCell ref="H37:I37"/>
    <mergeCell ref="J37:K37"/>
    <mergeCell ref="L37:M37"/>
    <mergeCell ref="N37:O37"/>
    <mergeCell ref="P37:Q37"/>
    <mergeCell ref="D36:E36"/>
    <mergeCell ref="F36:G36"/>
    <mergeCell ref="H36:I36"/>
    <mergeCell ref="J36:K36"/>
    <mergeCell ref="L36:M36"/>
    <mergeCell ref="N36:O36"/>
    <mergeCell ref="P38:Q38"/>
    <mergeCell ref="D40:E40"/>
    <mergeCell ref="F40:G40"/>
    <mergeCell ref="H40:I40"/>
    <mergeCell ref="J40:K40"/>
    <mergeCell ref="L40:M40"/>
    <mergeCell ref="N40:O40"/>
    <mergeCell ref="P40:Q40"/>
    <mergeCell ref="D38:E38"/>
    <mergeCell ref="F38:G38"/>
    <mergeCell ref="H38:I38"/>
    <mergeCell ref="J38:K38"/>
    <mergeCell ref="L38:M38"/>
    <mergeCell ref="N38:O38"/>
    <mergeCell ref="D39:E39"/>
    <mergeCell ref="F39:G39"/>
    <mergeCell ref="A45:C45"/>
    <mergeCell ref="P45:Q45"/>
    <mergeCell ref="P46:Q46"/>
    <mergeCell ref="D47:O47"/>
    <mergeCell ref="P41:Q41"/>
    <mergeCell ref="A42:Q42"/>
    <mergeCell ref="A43:C43"/>
    <mergeCell ref="P43:Q43"/>
    <mergeCell ref="A44:C44"/>
    <mergeCell ref="P44:Q44"/>
    <mergeCell ref="D41:E41"/>
    <mergeCell ref="F41:G41"/>
    <mergeCell ref="H41:I41"/>
    <mergeCell ref="J41:K41"/>
    <mergeCell ref="L41:M41"/>
    <mergeCell ref="N41:O41"/>
  </mergeCells>
  <pageMargins left="0.39370078740157483" right="0.39370078740157483" top="0.39370078740157483" bottom="0.39370078740157483" header="0.31496062992125984" footer="0.31496062992125984"/>
  <pageSetup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U52"/>
  <sheetViews>
    <sheetView topLeftCell="C19" workbookViewId="0">
      <selection activeCell="P44" sqref="P44:Q44"/>
    </sheetView>
  </sheetViews>
  <sheetFormatPr baseColWidth="10" defaultRowHeight="14.25"/>
  <cols>
    <col min="1" max="1" width="26.7109375" style="1" customWidth="1"/>
    <col min="2" max="2" width="3.140625" style="2" customWidth="1"/>
    <col min="3" max="3" width="8.5703125" style="2" customWidth="1"/>
    <col min="4" max="4" width="7.7109375" style="2" customWidth="1"/>
    <col min="5" max="5" width="9.5703125" style="2" bestFit="1" customWidth="1"/>
    <col min="6" max="6" width="6.28515625" style="2" bestFit="1" customWidth="1"/>
    <col min="7" max="7" width="9.5703125" style="2" bestFit="1" customWidth="1"/>
    <col min="8" max="8" width="6.28515625" style="2" customWidth="1"/>
    <col min="9" max="9" width="9.5703125" style="2" bestFit="1" customWidth="1"/>
    <col min="10" max="10" width="5.7109375" style="2" customWidth="1"/>
    <col min="11" max="11" width="9.5703125" style="2" bestFit="1" customWidth="1"/>
    <col min="12" max="12" width="5.7109375" style="2" customWidth="1"/>
    <col min="13" max="13" width="9.140625" style="2" customWidth="1"/>
    <col min="14" max="15" width="7" style="2" customWidth="1"/>
    <col min="16" max="16" width="11.42578125" style="2"/>
    <col min="17" max="17" width="11.28515625" style="2" customWidth="1"/>
    <col min="18" max="18" width="7" style="2" customWidth="1"/>
    <col min="19" max="19" width="11.42578125" style="2"/>
    <col min="20" max="20" width="8.5703125" style="2" customWidth="1"/>
    <col min="21" max="21" width="15.7109375" style="2" customWidth="1"/>
    <col min="22" max="256" width="11.42578125" style="2"/>
    <col min="257" max="257" width="26.7109375" style="2" customWidth="1"/>
    <col min="258" max="258" width="3.140625" style="2" customWidth="1"/>
    <col min="259" max="259" width="8.5703125" style="2" customWidth="1"/>
    <col min="260" max="260" width="7.7109375" style="2" customWidth="1"/>
    <col min="261" max="261" width="9.5703125" style="2" bestFit="1" customWidth="1"/>
    <col min="262" max="262" width="5.7109375" style="2" customWidth="1"/>
    <col min="263" max="263" width="9.5703125" style="2" bestFit="1" customWidth="1"/>
    <col min="264" max="264" width="5.7109375" style="2" customWidth="1"/>
    <col min="265" max="265" width="9.5703125" style="2" bestFit="1" customWidth="1"/>
    <col min="266" max="266" width="5.7109375" style="2" customWidth="1"/>
    <col min="267" max="267" width="9.5703125" style="2" bestFit="1" customWidth="1"/>
    <col min="268" max="268" width="5.7109375" style="2" customWidth="1"/>
    <col min="269" max="269" width="9.140625" style="2" customWidth="1"/>
    <col min="270" max="271" width="7" style="2" customWidth="1"/>
    <col min="272" max="272" width="11.42578125" style="2"/>
    <col min="273" max="273" width="11.28515625" style="2" customWidth="1"/>
    <col min="274" max="274" width="7" style="2" customWidth="1"/>
    <col min="275" max="275" width="11.42578125" style="2"/>
    <col min="276" max="276" width="8.5703125" style="2" customWidth="1"/>
    <col min="277" max="277" width="15.7109375" style="2" customWidth="1"/>
    <col min="278" max="512" width="11.42578125" style="2"/>
    <col min="513" max="513" width="26.7109375" style="2" customWidth="1"/>
    <col min="514" max="514" width="3.140625" style="2" customWidth="1"/>
    <col min="515" max="515" width="8.5703125" style="2" customWidth="1"/>
    <col min="516" max="516" width="7.7109375" style="2" customWidth="1"/>
    <col min="517" max="517" width="9.5703125" style="2" bestFit="1" customWidth="1"/>
    <col min="518" max="518" width="5.7109375" style="2" customWidth="1"/>
    <col min="519" max="519" width="9.5703125" style="2" bestFit="1" customWidth="1"/>
    <col min="520" max="520" width="5.7109375" style="2" customWidth="1"/>
    <col min="521" max="521" width="9.5703125" style="2" bestFit="1" customWidth="1"/>
    <col min="522" max="522" width="5.7109375" style="2" customWidth="1"/>
    <col min="523" max="523" width="9.5703125" style="2" bestFit="1" customWidth="1"/>
    <col min="524" max="524" width="5.7109375" style="2" customWidth="1"/>
    <col min="525" max="525" width="9.140625" style="2" customWidth="1"/>
    <col min="526" max="527" width="7" style="2" customWidth="1"/>
    <col min="528" max="528" width="11.42578125" style="2"/>
    <col min="529" max="529" width="11.28515625" style="2" customWidth="1"/>
    <col min="530" max="530" width="7" style="2" customWidth="1"/>
    <col min="531" max="531" width="11.42578125" style="2"/>
    <col min="532" max="532" width="8.5703125" style="2" customWidth="1"/>
    <col min="533" max="533" width="15.7109375" style="2" customWidth="1"/>
    <col min="534" max="768" width="11.42578125" style="2"/>
    <col min="769" max="769" width="26.7109375" style="2" customWidth="1"/>
    <col min="770" max="770" width="3.140625" style="2" customWidth="1"/>
    <col min="771" max="771" width="8.5703125" style="2" customWidth="1"/>
    <col min="772" max="772" width="7.7109375" style="2" customWidth="1"/>
    <col min="773" max="773" width="9.5703125" style="2" bestFit="1" customWidth="1"/>
    <col min="774" max="774" width="5.7109375" style="2" customWidth="1"/>
    <col min="775" max="775" width="9.5703125" style="2" bestFit="1" customWidth="1"/>
    <col min="776" max="776" width="5.7109375" style="2" customWidth="1"/>
    <col min="777" max="777" width="9.5703125" style="2" bestFit="1" customWidth="1"/>
    <col min="778" max="778" width="5.7109375" style="2" customWidth="1"/>
    <col min="779" max="779" width="9.5703125" style="2" bestFit="1" customWidth="1"/>
    <col min="780" max="780" width="5.7109375" style="2" customWidth="1"/>
    <col min="781" max="781" width="9.140625" style="2" customWidth="1"/>
    <col min="782" max="783" width="7" style="2" customWidth="1"/>
    <col min="784" max="784" width="11.42578125" style="2"/>
    <col min="785" max="785" width="11.28515625" style="2" customWidth="1"/>
    <col min="786" max="786" width="7" style="2" customWidth="1"/>
    <col min="787" max="787" width="11.42578125" style="2"/>
    <col min="788" max="788" width="8.5703125" style="2" customWidth="1"/>
    <col min="789" max="789" width="15.7109375" style="2" customWidth="1"/>
    <col min="790" max="1024" width="11.42578125" style="2"/>
    <col min="1025" max="1025" width="26.7109375" style="2" customWidth="1"/>
    <col min="1026" max="1026" width="3.140625" style="2" customWidth="1"/>
    <col min="1027" max="1027" width="8.5703125" style="2" customWidth="1"/>
    <col min="1028" max="1028" width="7.7109375" style="2" customWidth="1"/>
    <col min="1029" max="1029" width="9.5703125" style="2" bestFit="1" customWidth="1"/>
    <col min="1030" max="1030" width="5.7109375" style="2" customWidth="1"/>
    <col min="1031" max="1031" width="9.5703125" style="2" bestFit="1" customWidth="1"/>
    <col min="1032" max="1032" width="5.7109375" style="2" customWidth="1"/>
    <col min="1033" max="1033" width="9.5703125" style="2" bestFit="1" customWidth="1"/>
    <col min="1034" max="1034" width="5.7109375" style="2" customWidth="1"/>
    <col min="1035" max="1035" width="9.5703125" style="2" bestFit="1" customWidth="1"/>
    <col min="1036" max="1036" width="5.7109375" style="2" customWidth="1"/>
    <col min="1037" max="1037" width="9.140625" style="2" customWidth="1"/>
    <col min="1038" max="1039" width="7" style="2" customWidth="1"/>
    <col min="1040" max="1040" width="11.42578125" style="2"/>
    <col min="1041" max="1041" width="11.28515625" style="2" customWidth="1"/>
    <col min="1042" max="1042" width="7" style="2" customWidth="1"/>
    <col min="1043" max="1043" width="11.42578125" style="2"/>
    <col min="1044" max="1044" width="8.5703125" style="2" customWidth="1"/>
    <col min="1045" max="1045" width="15.7109375" style="2" customWidth="1"/>
    <col min="1046" max="1280" width="11.42578125" style="2"/>
    <col min="1281" max="1281" width="26.7109375" style="2" customWidth="1"/>
    <col min="1282" max="1282" width="3.140625" style="2" customWidth="1"/>
    <col min="1283" max="1283" width="8.5703125" style="2" customWidth="1"/>
    <col min="1284" max="1284" width="7.7109375" style="2" customWidth="1"/>
    <col min="1285" max="1285" width="9.5703125" style="2" bestFit="1" customWidth="1"/>
    <col min="1286" max="1286" width="5.7109375" style="2" customWidth="1"/>
    <col min="1287" max="1287" width="9.5703125" style="2" bestFit="1" customWidth="1"/>
    <col min="1288" max="1288" width="5.7109375" style="2" customWidth="1"/>
    <col min="1289" max="1289" width="9.5703125" style="2" bestFit="1" customWidth="1"/>
    <col min="1290" max="1290" width="5.7109375" style="2" customWidth="1"/>
    <col min="1291" max="1291" width="9.5703125" style="2" bestFit="1" customWidth="1"/>
    <col min="1292" max="1292" width="5.7109375" style="2" customWidth="1"/>
    <col min="1293" max="1293" width="9.140625" style="2" customWidth="1"/>
    <col min="1294" max="1295" width="7" style="2" customWidth="1"/>
    <col min="1296" max="1296" width="11.42578125" style="2"/>
    <col min="1297" max="1297" width="11.28515625" style="2" customWidth="1"/>
    <col min="1298" max="1298" width="7" style="2" customWidth="1"/>
    <col min="1299" max="1299" width="11.42578125" style="2"/>
    <col min="1300" max="1300" width="8.5703125" style="2" customWidth="1"/>
    <col min="1301" max="1301" width="15.7109375" style="2" customWidth="1"/>
    <col min="1302" max="1536" width="11.42578125" style="2"/>
    <col min="1537" max="1537" width="26.7109375" style="2" customWidth="1"/>
    <col min="1538" max="1538" width="3.140625" style="2" customWidth="1"/>
    <col min="1539" max="1539" width="8.5703125" style="2" customWidth="1"/>
    <col min="1540" max="1540" width="7.7109375" style="2" customWidth="1"/>
    <col min="1541" max="1541" width="9.5703125" style="2" bestFit="1" customWidth="1"/>
    <col min="1542" max="1542" width="5.7109375" style="2" customWidth="1"/>
    <col min="1543" max="1543" width="9.5703125" style="2" bestFit="1" customWidth="1"/>
    <col min="1544" max="1544" width="5.7109375" style="2" customWidth="1"/>
    <col min="1545" max="1545" width="9.5703125" style="2" bestFit="1" customWidth="1"/>
    <col min="1546" max="1546" width="5.7109375" style="2" customWidth="1"/>
    <col min="1547" max="1547" width="9.5703125" style="2" bestFit="1" customWidth="1"/>
    <col min="1548" max="1548" width="5.7109375" style="2" customWidth="1"/>
    <col min="1549" max="1549" width="9.140625" style="2" customWidth="1"/>
    <col min="1550" max="1551" width="7" style="2" customWidth="1"/>
    <col min="1552" max="1552" width="11.42578125" style="2"/>
    <col min="1553" max="1553" width="11.28515625" style="2" customWidth="1"/>
    <col min="1554" max="1554" width="7" style="2" customWidth="1"/>
    <col min="1555" max="1555" width="11.42578125" style="2"/>
    <col min="1556" max="1556" width="8.5703125" style="2" customWidth="1"/>
    <col min="1557" max="1557" width="15.7109375" style="2" customWidth="1"/>
    <col min="1558" max="1792" width="11.42578125" style="2"/>
    <col min="1793" max="1793" width="26.7109375" style="2" customWidth="1"/>
    <col min="1794" max="1794" width="3.140625" style="2" customWidth="1"/>
    <col min="1795" max="1795" width="8.5703125" style="2" customWidth="1"/>
    <col min="1796" max="1796" width="7.7109375" style="2" customWidth="1"/>
    <col min="1797" max="1797" width="9.5703125" style="2" bestFit="1" customWidth="1"/>
    <col min="1798" max="1798" width="5.7109375" style="2" customWidth="1"/>
    <col min="1799" max="1799" width="9.5703125" style="2" bestFit="1" customWidth="1"/>
    <col min="1800" max="1800" width="5.7109375" style="2" customWidth="1"/>
    <col min="1801" max="1801" width="9.5703125" style="2" bestFit="1" customWidth="1"/>
    <col min="1802" max="1802" width="5.7109375" style="2" customWidth="1"/>
    <col min="1803" max="1803" width="9.5703125" style="2" bestFit="1" customWidth="1"/>
    <col min="1804" max="1804" width="5.7109375" style="2" customWidth="1"/>
    <col min="1805" max="1805" width="9.140625" style="2" customWidth="1"/>
    <col min="1806" max="1807" width="7" style="2" customWidth="1"/>
    <col min="1808" max="1808" width="11.42578125" style="2"/>
    <col min="1809" max="1809" width="11.28515625" style="2" customWidth="1"/>
    <col min="1810" max="1810" width="7" style="2" customWidth="1"/>
    <col min="1811" max="1811" width="11.42578125" style="2"/>
    <col min="1812" max="1812" width="8.5703125" style="2" customWidth="1"/>
    <col min="1813" max="1813" width="15.7109375" style="2" customWidth="1"/>
    <col min="1814" max="2048" width="11.42578125" style="2"/>
    <col min="2049" max="2049" width="26.7109375" style="2" customWidth="1"/>
    <col min="2050" max="2050" width="3.140625" style="2" customWidth="1"/>
    <col min="2051" max="2051" width="8.5703125" style="2" customWidth="1"/>
    <col min="2052" max="2052" width="7.7109375" style="2" customWidth="1"/>
    <col min="2053" max="2053" width="9.5703125" style="2" bestFit="1" customWidth="1"/>
    <col min="2054" max="2054" width="5.7109375" style="2" customWidth="1"/>
    <col min="2055" max="2055" width="9.5703125" style="2" bestFit="1" customWidth="1"/>
    <col min="2056" max="2056" width="5.7109375" style="2" customWidth="1"/>
    <col min="2057" max="2057" width="9.5703125" style="2" bestFit="1" customWidth="1"/>
    <col min="2058" max="2058" width="5.7109375" style="2" customWidth="1"/>
    <col min="2059" max="2059" width="9.5703125" style="2" bestFit="1" customWidth="1"/>
    <col min="2060" max="2060" width="5.7109375" style="2" customWidth="1"/>
    <col min="2061" max="2061" width="9.140625" style="2" customWidth="1"/>
    <col min="2062" max="2063" width="7" style="2" customWidth="1"/>
    <col min="2064" max="2064" width="11.42578125" style="2"/>
    <col min="2065" max="2065" width="11.28515625" style="2" customWidth="1"/>
    <col min="2066" max="2066" width="7" style="2" customWidth="1"/>
    <col min="2067" max="2067" width="11.42578125" style="2"/>
    <col min="2068" max="2068" width="8.5703125" style="2" customWidth="1"/>
    <col min="2069" max="2069" width="15.7109375" style="2" customWidth="1"/>
    <col min="2070" max="2304" width="11.42578125" style="2"/>
    <col min="2305" max="2305" width="26.7109375" style="2" customWidth="1"/>
    <col min="2306" max="2306" width="3.140625" style="2" customWidth="1"/>
    <col min="2307" max="2307" width="8.5703125" style="2" customWidth="1"/>
    <col min="2308" max="2308" width="7.7109375" style="2" customWidth="1"/>
    <col min="2309" max="2309" width="9.5703125" style="2" bestFit="1" customWidth="1"/>
    <col min="2310" max="2310" width="5.7109375" style="2" customWidth="1"/>
    <col min="2311" max="2311" width="9.5703125" style="2" bestFit="1" customWidth="1"/>
    <col min="2312" max="2312" width="5.7109375" style="2" customWidth="1"/>
    <col min="2313" max="2313" width="9.5703125" style="2" bestFit="1" customWidth="1"/>
    <col min="2314" max="2314" width="5.7109375" style="2" customWidth="1"/>
    <col min="2315" max="2315" width="9.5703125" style="2" bestFit="1" customWidth="1"/>
    <col min="2316" max="2316" width="5.7109375" style="2" customWidth="1"/>
    <col min="2317" max="2317" width="9.140625" style="2" customWidth="1"/>
    <col min="2318" max="2319" width="7" style="2" customWidth="1"/>
    <col min="2320" max="2320" width="11.42578125" style="2"/>
    <col min="2321" max="2321" width="11.28515625" style="2" customWidth="1"/>
    <col min="2322" max="2322" width="7" style="2" customWidth="1"/>
    <col min="2323" max="2323" width="11.42578125" style="2"/>
    <col min="2324" max="2324" width="8.5703125" style="2" customWidth="1"/>
    <col min="2325" max="2325" width="15.7109375" style="2" customWidth="1"/>
    <col min="2326" max="2560" width="11.42578125" style="2"/>
    <col min="2561" max="2561" width="26.7109375" style="2" customWidth="1"/>
    <col min="2562" max="2562" width="3.140625" style="2" customWidth="1"/>
    <col min="2563" max="2563" width="8.5703125" style="2" customWidth="1"/>
    <col min="2564" max="2564" width="7.7109375" style="2" customWidth="1"/>
    <col min="2565" max="2565" width="9.5703125" style="2" bestFit="1" customWidth="1"/>
    <col min="2566" max="2566" width="5.7109375" style="2" customWidth="1"/>
    <col min="2567" max="2567" width="9.5703125" style="2" bestFit="1" customWidth="1"/>
    <col min="2568" max="2568" width="5.7109375" style="2" customWidth="1"/>
    <col min="2569" max="2569" width="9.5703125" style="2" bestFit="1" customWidth="1"/>
    <col min="2570" max="2570" width="5.7109375" style="2" customWidth="1"/>
    <col min="2571" max="2571" width="9.5703125" style="2" bestFit="1" customWidth="1"/>
    <col min="2572" max="2572" width="5.7109375" style="2" customWidth="1"/>
    <col min="2573" max="2573" width="9.140625" style="2" customWidth="1"/>
    <col min="2574" max="2575" width="7" style="2" customWidth="1"/>
    <col min="2576" max="2576" width="11.42578125" style="2"/>
    <col min="2577" max="2577" width="11.28515625" style="2" customWidth="1"/>
    <col min="2578" max="2578" width="7" style="2" customWidth="1"/>
    <col min="2579" max="2579" width="11.42578125" style="2"/>
    <col min="2580" max="2580" width="8.5703125" style="2" customWidth="1"/>
    <col min="2581" max="2581" width="15.7109375" style="2" customWidth="1"/>
    <col min="2582" max="2816" width="11.42578125" style="2"/>
    <col min="2817" max="2817" width="26.7109375" style="2" customWidth="1"/>
    <col min="2818" max="2818" width="3.140625" style="2" customWidth="1"/>
    <col min="2819" max="2819" width="8.5703125" style="2" customWidth="1"/>
    <col min="2820" max="2820" width="7.7109375" style="2" customWidth="1"/>
    <col min="2821" max="2821" width="9.5703125" style="2" bestFit="1" customWidth="1"/>
    <col min="2822" max="2822" width="5.7109375" style="2" customWidth="1"/>
    <col min="2823" max="2823" width="9.5703125" style="2" bestFit="1" customWidth="1"/>
    <col min="2824" max="2824" width="5.7109375" style="2" customWidth="1"/>
    <col min="2825" max="2825" width="9.5703125" style="2" bestFit="1" customWidth="1"/>
    <col min="2826" max="2826" width="5.7109375" style="2" customWidth="1"/>
    <col min="2827" max="2827" width="9.5703125" style="2" bestFit="1" customWidth="1"/>
    <col min="2828" max="2828" width="5.7109375" style="2" customWidth="1"/>
    <col min="2829" max="2829" width="9.140625" style="2" customWidth="1"/>
    <col min="2830" max="2831" width="7" style="2" customWidth="1"/>
    <col min="2832" max="2832" width="11.42578125" style="2"/>
    <col min="2833" max="2833" width="11.28515625" style="2" customWidth="1"/>
    <col min="2834" max="2834" width="7" style="2" customWidth="1"/>
    <col min="2835" max="2835" width="11.42578125" style="2"/>
    <col min="2836" max="2836" width="8.5703125" style="2" customWidth="1"/>
    <col min="2837" max="2837" width="15.7109375" style="2" customWidth="1"/>
    <col min="2838" max="3072" width="11.42578125" style="2"/>
    <col min="3073" max="3073" width="26.7109375" style="2" customWidth="1"/>
    <col min="3074" max="3074" width="3.140625" style="2" customWidth="1"/>
    <col min="3075" max="3075" width="8.5703125" style="2" customWidth="1"/>
    <col min="3076" max="3076" width="7.7109375" style="2" customWidth="1"/>
    <col min="3077" max="3077" width="9.5703125" style="2" bestFit="1" customWidth="1"/>
    <col min="3078" max="3078" width="5.7109375" style="2" customWidth="1"/>
    <col min="3079" max="3079" width="9.5703125" style="2" bestFit="1" customWidth="1"/>
    <col min="3080" max="3080" width="5.7109375" style="2" customWidth="1"/>
    <col min="3081" max="3081" width="9.5703125" style="2" bestFit="1" customWidth="1"/>
    <col min="3082" max="3082" width="5.7109375" style="2" customWidth="1"/>
    <col min="3083" max="3083" width="9.5703125" style="2" bestFit="1" customWidth="1"/>
    <col min="3084" max="3084" width="5.7109375" style="2" customWidth="1"/>
    <col min="3085" max="3085" width="9.140625" style="2" customWidth="1"/>
    <col min="3086" max="3087" width="7" style="2" customWidth="1"/>
    <col min="3088" max="3088" width="11.42578125" style="2"/>
    <col min="3089" max="3089" width="11.28515625" style="2" customWidth="1"/>
    <col min="3090" max="3090" width="7" style="2" customWidth="1"/>
    <col min="3091" max="3091" width="11.42578125" style="2"/>
    <col min="3092" max="3092" width="8.5703125" style="2" customWidth="1"/>
    <col min="3093" max="3093" width="15.7109375" style="2" customWidth="1"/>
    <col min="3094" max="3328" width="11.42578125" style="2"/>
    <col min="3329" max="3329" width="26.7109375" style="2" customWidth="1"/>
    <col min="3330" max="3330" width="3.140625" style="2" customWidth="1"/>
    <col min="3331" max="3331" width="8.5703125" style="2" customWidth="1"/>
    <col min="3332" max="3332" width="7.7109375" style="2" customWidth="1"/>
    <col min="3333" max="3333" width="9.5703125" style="2" bestFit="1" customWidth="1"/>
    <col min="3334" max="3334" width="5.7109375" style="2" customWidth="1"/>
    <col min="3335" max="3335" width="9.5703125" style="2" bestFit="1" customWidth="1"/>
    <col min="3336" max="3336" width="5.7109375" style="2" customWidth="1"/>
    <col min="3337" max="3337" width="9.5703125" style="2" bestFit="1" customWidth="1"/>
    <col min="3338" max="3338" width="5.7109375" style="2" customWidth="1"/>
    <col min="3339" max="3339" width="9.5703125" style="2" bestFit="1" customWidth="1"/>
    <col min="3340" max="3340" width="5.7109375" style="2" customWidth="1"/>
    <col min="3341" max="3341" width="9.140625" style="2" customWidth="1"/>
    <col min="3342" max="3343" width="7" style="2" customWidth="1"/>
    <col min="3344" max="3344" width="11.42578125" style="2"/>
    <col min="3345" max="3345" width="11.28515625" style="2" customWidth="1"/>
    <col min="3346" max="3346" width="7" style="2" customWidth="1"/>
    <col min="3347" max="3347" width="11.42578125" style="2"/>
    <col min="3348" max="3348" width="8.5703125" style="2" customWidth="1"/>
    <col min="3349" max="3349" width="15.7109375" style="2" customWidth="1"/>
    <col min="3350" max="3584" width="11.42578125" style="2"/>
    <col min="3585" max="3585" width="26.7109375" style="2" customWidth="1"/>
    <col min="3586" max="3586" width="3.140625" style="2" customWidth="1"/>
    <col min="3587" max="3587" width="8.5703125" style="2" customWidth="1"/>
    <col min="3588" max="3588" width="7.7109375" style="2" customWidth="1"/>
    <col min="3589" max="3589" width="9.5703125" style="2" bestFit="1" customWidth="1"/>
    <col min="3590" max="3590" width="5.7109375" style="2" customWidth="1"/>
    <col min="3591" max="3591" width="9.5703125" style="2" bestFit="1" customWidth="1"/>
    <col min="3592" max="3592" width="5.7109375" style="2" customWidth="1"/>
    <col min="3593" max="3593" width="9.5703125" style="2" bestFit="1" customWidth="1"/>
    <col min="3594" max="3594" width="5.7109375" style="2" customWidth="1"/>
    <col min="3595" max="3595" width="9.5703125" style="2" bestFit="1" customWidth="1"/>
    <col min="3596" max="3596" width="5.7109375" style="2" customWidth="1"/>
    <col min="3597" max="3597" width="9.140625" style="2" customWidth="1"/>
    <col min="3598" max="3599" width="7" style="2" customWidth="1"/>
    <col min="3600" max="3600" width="11.42578125" style="2"/>
    <col min="3601" max="3601" width="11.28515625" style="2" customWidth="1"/>
    <col min="3602" max="3602" width="7" style="2" customWidth="1"/>
    <col min="3603" max="3603" width="11.42578125" style="2"/>
    <col min="3604" max="3604" width="8.5703125" style="2" customWidth="1"/>
    <col min="3605" max="3605" width="15.7109375" style="2" customWidth="1"/>
    <col min="3606" max="3840" width="11.42578125" style="2"/>
    <col min="3841" max="3841" width="26.7109375" style="2" customWidth="1"/>
    <col min="3842" max="3842" width="3.140625" style="2" customWidth="1"/>
    <col min="3843" max="3843" width="8.5703125" style="2" customWidth="1"/>
    <col min="3844" max="3844" width="7.7109375" style="2" customWidth="1"/>
    <col min="3845" max="3845" width="9.5703125" style="2" bestFit="1" customWidth="1"/>
    <col min="3846" max="3846" width="5.7109375" style="2" customWidth="1"/>
    <col min="3847" max="3847" width="9.5703125" style="2" bestFit="1" customWidth="1"/>
    <col min="3848" max="3848" width="5.7109375" style="2" customWidth="1"/>
    <col min="3849" max="3849" width="9.5703125" style="2" bestFit="1" customWidth="1"/>
    <col min="3850" max="3850" width="5.7109375" style="2" customWidth="1"/>
    <col min="3851" max="3851" width="9.5703125" style="2" bestFit="1" customWidth="1"/>
    <col min="3852" max="3852" width="5.7109375" style="2" customWidth="1"/>
    <col min="3853" max="3853" width="9.140625" style="2" customWidth="1"/>
    <col min="3854" max="3855" width="7" style="2" customWidth="1"/>
    <col min="3856" max="3856" width="11.42578125" style="2"/>
    <col min="3857" max="3857" width="11.28515625" style="2" customWidth="1"/>
    <col min="3858" max="3858" width="7" style="2" customWidth="1"/>
    <col min="3859" max="3859" width="11.42578125" style="2"/>
    <col min="3860" max="3860" width="8.5703125" style="2" customWidth="1"/>
    <col min="3861" max="3861" width="15.7109375" style="2" customWidth="1"/>
    <col min="3862" max="4096" width="11.42578125" style="2"/>
    <col min="4097" max="4097" width="26.7109375" style="2" customWidth="1"/>
    <col min="4098" max="4098" width="3.140625" style="2" customWidth="1"/>
    <col min="4099" max="4099" width="8.5703125" style="2" customWidth="1"/>
    <col min="4100" max="4100" width="7.7109375" style="2" customWidth="1"/>
    <col min="4101" max="4101" width="9.5703125" style="2" bestFit="1" customWidth="1"/>
    <col min="4102" max="4102" width="5.7109375" style="2" customWidth="1"/>
    <col min="4103" max="4103" width="9.5703125" style="2" bestFit="1" customWidth="1"/>
    <col min="4104" max="4104" width="5.7109375" style="2" customWidth="1"/>
    <col min="4105" max="4105" width="9.5703125" style="2" bestFit="1" customWidth="1"/>
    <col min="4106" max="4106" width="5.7109375" style="2" customWidth="1"/>
    <col min="4107" max="4107" width="9.5703125" style="2" bestFit="1" customWidth="1"/>
    <col min="4108" max="4108" width="5.7109375" style="2" customWidth="1"/>
    <col min="4109" max="4109" width="9.140625" style="2" customWidth="1"/>
    <col min="4110" max="4111" width="7" style="2" customWidth="1"/>
    <col min="4112" max="4112" width="11.42578125" style="2"/>
    <col min="4113" max="4113" width="11.28515625" style="2" customWidth="1"/>
    <col min="4114" max="4114" width="7" style="2" customWidth="1"/>
    <col min="4115" max="4115" width="11.42578125" style="2"/>
    <col min="4116" max="4116" width="8.5703125" style="2" customWidth="1"/>
    <col min="4117" max="4117" width="15.7109375" style="2" customWidth="1"/>
    <col min="4118" max="4352" width="11.42578125" style="2"/>
    <col min="4353" max="4353" width="26.7109375" style="2" customWidth="1"/>
    <col min="4354" max="4354" width="3.140625" style="2" customWidth="1"/>
    <col min="4355" max="4355" width="8.5703125" style="2" customWidth="1"/>
    <col min="4356" max="4356" width="7.7109375" style="2" customWidth="1"/>
    <col min="4357" max="4357" width="9.5703125" style="2" bestFit="1" customWidth="1"/>
    <col min="4358" max="4358" width="5.7109375" style="2" customWidth="1"/>
    <col min="4359" max="4359" width="9.5703125" style="2" bestFit="1" customWidth="1"/>
    <col min="4360" max="4360" width="5.7109375" style="2" customWidth="1"/>
    <col min="4361" max="4361" width="9.5703125" style="2" bestFit="1" customWidth="1"/>
    <col min="4362" max="4362" width="5.7109375" style="2" customWidth="1"/>
    <col min="4363" max="4363" width="9.5703125" style="2" bestFit="1" customWidth="1"/>
    <col min="4364" max="4364" width="5.7109375" style="2" customWidth="1"/>
    <col min="4365" max="4365" width="9.140625" style="2" customWidth="1"/>
    <col min="4366" max="4367" width="7" style="2" customWidth="1"/>
    <col min="4368" max="4368" width="11.42578125" style="2"/>
    <col min="4369" max="4369" width="11.28515625" style="2" customWidth="1"/>
    <col min="4370" max="4370" width="7" style="2" customWidth="1"/>
    <col min="4371" max="4371" width="11.42578125" style="2"/>
    <col min="4372" max="4372" width="8.5703125" style="2" customWidth="1"/>
    <col min="4373" max="4373" width="15.7109375" style="2" customWidth="1"/>
    <col min="4374" max="4608" width="11.42578125" style="2"/>
    <col min="4609" max="4609" width="26.7109375" style="2" customWidth="1"/>
    <col min="4610" max="4610" width="3.140625" style="2" customWidth="1"/>
    <col min="4611" max="4611" width="8.5703125" style="2" customWidth="1"/>
    <col min="4612" max="4612" width="7.7109375" style="2" customWidth="1"/>
    <col min="4613" max="4613" width="9.5703125" style="2" bestFit="1" customWidth="1"/>
    <col min="4614" max="4614" width="5.7109375" style="2" customWidth="1"/>
    <col min="4615" max="4615" width="9.5703125" style="2" bestFit="1" customWidth="1"/>
    <col min="4616" max="4616" width="5.7109375" style="2" customWidth="1"/>
    <col min="4617" max="4617" width="9.5703125" style="2" bestFit="1" customWidth="1"/>
    <col min="4618" max="4618" width="5.7109375" style="2" customWidth="1"/>
    <col min="4619" max="4619" width="9.5703125" style="2" bestFit="1" customWidth="1"/>
    <col min="4620" max="4620" width="5.7109375" style="2" customWidth="1"/>
    <col min="4621" max="4621" width="9.140625" style="2" customWidth="1"/>
    <col min="4622" max="4623" width="7" style="2" customWidth="1"/>
    <col min="4624" max="4624" width="11.42578125" style="2"/>
    <col min="4625" max="4625" width="11.28515625" style="2" customWidth="1"/>
    <col min="4626" max="4626" width="7" style="2" customWidth="1"/>
    <col min="4627" max="4627" width="11.42578125" style="2"/>
    <col min="4628" max="4628" width="8.5703125" style="2" customWidth="1"/>
    <col min="4629" max="4629" width="15.7109375" style="2" customWidth="1"/>
    <col min="4630" max="4864" width="11.42578125" style="2"/>
    <col min="4865" max="4865" width="26.7109375" style="2" customWidth="1"/>
    <col min="4866" max="4866" width="3.140625" style="2" customWidth="1"/>
    <col min="4867" max="4867" width="8.5703125" style="2" customWidth="1"/>
    <col min="4868" max="4868" width="7.7109375" style="2" customWidth="1"/>
    <col min="4869" max="4869" width="9.5703125" style="2" bestFit="1" customWidth="1"/>
    <col min="4870" max="4870" width="5.7109375" style="2" customWidth="1"/>
    <col min="4871" max="4871" width="9.5703125" style="2" bestFit="1" customWidth="1"/>
    <col min="4872" max="4872" width="5.7109375" style="2" customWidth="1"/>
    <col min="4873" max="4873" width="9.5703125" style="2" bestFit="1" customWidth="1"/>
    <col min="4874" max="4874" width="5.7109375" style="2" customWidth="1"/>
    <col min="4875" max="4875" width="9.5703125" style="2" bestFit="1" customWidth="1"/>
    <col min="4876" max="4876" width="5.7109375" style="2" customWidth="1"/>
    <col min="4877" max="4877" width="9.140625" style="2" customWidth="1"/>
    <col min="4878" max="4879" width="7" style="2" customWidth="1"/>
    <col min="4880" max="4880" width="11.42578125" style="2"/>
    <col min="4881" max="4881" width="11.28515625" style="2" customWidth="1"/>
    <col min="4882" max="4882" width="7" style="2" customWidth="1"/>
    <col min="4883" max="4883" width="11.42578125" style="2"/>
    <col min="4884" max="4884" width="8.5703125" style="2" customWidth="1"/>
    <col min="4885" max="4885" width="15.7109375" style="2" customWidth="1"/>
    <col min="4886" max="5120" width="11.42578125" style="2"/>
    <col min="5121" max="5121" width="26.7109375" style="2" customWidth="1"/>
    <col min="5122" max="5122" width="3.140625" style="2" customWidth="1"/>
    <col min="5123" max="5123" width="8.5703125" style="2" customWidth="1"/>
    <col min="5124" max="5124" width="7.7109375" style="2" customWidth="1"/>
    <col min="5125" max="5125" width="9.5703125" style="2" bestFit="1" customWidth="1"/>
    <col min="5126" max="5126" width="5.7109375" style="2" customWidth="1"/>
    <col min="5127" max="5127" width="9.5703125" style="2" bestFit="1" customWidth="1"/>
    <col min="5128" max="5128" width="5.7109375" style="2" customWidth="1"/>
    <col min="5129" max="5129" width="9.5703125" style="2" bestFit="1" customWidth="1"/>
    <col min="5130" max="5130" width="5.7109375" style="2" customWidth="1"/>
    <col min="5131" max="5131" width="9.5703125" style="2" bestFit="1" customWidth="1"/>
    <col min="5132" max="5132" width="5.7109375" style="2" customWidth="1"/>
    <col min="5133" max="5133" width="9.140625" style="2" customWidth="1"/>
    <col min="5134" max="5135" width="7" style="2" customWidth="1"/>
    <col min="5136" max="5136" width="11.42578125" style="2"/>
    <col min="5137" max="5137" width="11.28515625" style="2" customWidth="1"/>
    <col min="5138" max="5138" width="7" style="2" customWidth="1"/>
    <col min="5139" max="5139" width="11.42578125" style="2"/>
    <col min="5140" max="5140" width="8.5703125" style="2" customWidth="1"/>
    <col min="5141" max="5141" width="15.7109375" style="2" customWidth="1"/>
    <col min="5142" max="5376" width="11.42578125" style="2"/>
    <col min="5377" max="5377" width="26.7109375" style="2" customWidth="1"/>
    <col min="5378" max="5378" width="3.140625" style="2" customWidth="1"/>
    <col min="5379" max="5379" width="8.5703125" style="2" customWidth="1"/>
    <col min="5380" max="5380" width="7.7109375" style="2" customWidth="1"/>
    <col min="5381" max="5381" width="9.5703125" style="2" bestFit="1" customWidth="1"/>
    <col min="5382" max="5382" width="5.7109375" style="2" customWidth="1"/>
    <col min="5383" max="5383" width="9.5703125" style="2" bestFit="1" customWidth="1"/>
    <col min="5384" max="5384" width="5.7109375" style="2" customWidth="1"/>
    <col min="5385" max="5385" width="9.5703125" style="2" bestFit="1" customWidth="1"/>
    <col min="5386" max="5386" width="5.7109375" style="2" customWidth="1"/>
    <col min="5387" max="5387" width="9.5703125" style="2" bestFit="1" customWidth="1"/>
    <col min="5388" max="5388" width="5.7109375" style="2" customWidth="1"/>
    <col min="5389" max="5389" width="9.140625" style="2" customWidth="1"/>
    <col min="5390" max="5391" width="7" style="2" customWidth="1"/>
    <col min="5392" max="5392" width="11.42578125" style="2"/>
    <col min="5393" max="5393" width="11.28515625" style="2" customWidth="1"/>
    <col min="5394" max="5394" width="7" style="2" customWidth="1"/>
    <col min="5395" max="5395" width="11.42578125" style="2"/>
    <col min="5396" max="5396" width="8.5703125" style="2" customWidth="1"/>
    <col min="5397" max="5397" width="15.7109375" style="2" customWidth="1"/>
    <col min="5398" max="5632" width="11.42578125" style="2"/>
    <col min="5633" max="5633" width="26.7109375" style="2" customWidth="1"/>
    <col min="5634" max="5634" width="3.140625" style="2" customWidth="1"/>
    <col min="5635" max="5635" width="8.5703125" style="2" customWidth="1"/>
    <col min="5636" max="5636" width="7.7109375" style="2" customWidth="1"/>
    <col min="5637" max="5637" width="9.5703125" style="2" bestFit="1" customWidth="1"/>
    <col min="5638" max="5638" width="5.7109375" style="2" customWidth="1"/>
    <col min="5639" max="5639" width="9.5703125" style="2" bestFit="1" customWidth="1"/>
    <col min="5640" max="5640" width="5.7109375" style="2" customWidth="1"/>
    <col min="5641" max="5641" width="9.5703125" style="2" bestFit="1" customWidth="1"/>
    <col min="5642" max="5642" width="5.7109375" style="2" customWidth="1"/>
    <col min="5643" max="5643" width="9.5703125" style="2" bestFit="1" customWidth="1"/>
    <col min="5644" max="5644" width="5.7109375" style="2" customWidth="1"/>
    <col min="5645" max="5645" width="9.140625" style="2" customWidth="1"/>
    <col min="5646" max="5647" width="7" style="2" customWidth="1"/>
    <col min="5648" max="5648" width="11.42578125" style="2"/>
    <col min="5649" max="5649" width="11.28515625" style="2" customWidth="1"/>
    <col min="5650" max="5650" width="7" style="2" customWidth="1"/>
    <col min="5651" max="5651" width="11.42578125" style="2"/>
    <col min="5652" max="5652" width="8.5703125" style="2" customWidth="1"/>
    <col min="5653" max="5653" width="15.7109375" style="2" customWidth="1"/>
    <col min="5654" max="5888" width="11.42578125" style="2"/>
    <col min="5889" max="5889" width="26.7109375" style="2" customWidth="1"/>
    <col min="5890" max="5890" width="3.140625" style="2" customWidth="1"/>
    <col min="5891" max="5891" width="8.5703125" style="2" customWidth="1"/>
    <col min="5892" max="5892" width="7.7109375" style="2" customWidth="1"/>
    <col min="5893" max="5893" width="9.5703125" style="2" bestFit="1" customWidth="1"/>
    <col min="5894" max="5894" width="5.7109375" style="2" customWidth="1"/>
    <col min="5895" max="5895" width="9.5703125" style="2" bestFit="1" customWidth="1"/>
    <col min="5896" max="5896" width="5.7109375" style="2" customWidth="1"/>
    <col min="5897" max="5897" width="9.5703125" style="2" bestFit="1" customWidth="1"/>
    <col min="5898" max="5898" width="5.7109375" style="2" customWidth="1"/>
    <col min="5899" max="5899" width="9.5703125" style="2" bestFit="1" customWidth="1"/>
    <col min="5900" max="5900" width="5.7109375" style="2" customWidth="1"/>
    <col min="5901" max="5901" width="9.140625" style="2" customWidth="1"/>
    <col min="5902" max="5903" width="7" style="2" customWidth="1"/>
    <col min="5904" max="5904" width="11.42578125" style="2"/>
    <col min="5905" max="5905" width="11.28515625" style="2" customWidth="1"/>
    <col min="5906" max="5906" width="7" style="2" customWidth="1"/>
    <col min="5907" max="5907" width="11.42578125" style="2"/>
    <col min="5908" max="5908" width="8.5703125" style="2" customWidth="1"/>
    <col min="5909" max="5909" width="15.7109375" style="2" customWidth="1"/>
    <col min="5910" max="6144" width="11.42578125" style="2"/>
    <col min="6145" max="6145" width="26.7109375" style="2" customWidth="1"/>
    <col min="6146" max="6146" width="3.140625" style="2" customWidth="1"/>
    <col min="6147" max="6147" width="8.5703125" style="2" customWidth="1"/>
    <col min="6148" max="6148" width="7.7109375" style="2" customWidth="1"/>
    <col min="6149" max="6149" width="9.5703125" style="2" bestFit="1" customWidth="1"/>
    <col min="6150" max="6150" width="5.7109375" style="2" customWidth="1"/>
    <col min="6151" max="6151" width="9.5703125" style="2" bestFit="1" customWidth="1"/>
    <col min="6152" max="6152" width="5.7109375" style="2" customWidth="1"/>
    <col min="6153" max="6153" width="9.5703125" style="2" bestFit="1" customWidth="1"/>
    <col min="6154" max="6154" width="5.7109375" style="2" customWidth="1"/>
    <col min="6155" max="6155" width="9.5703125" style="2" bestFit="1" customWidth="1"/>
    <col min="6156" max="6156" width="5.7109375" style="2" customWidth="1"/>
    <col min="6157" max="6157" width="9.140625" style="2" customWidth="1"/>
    <col min="6158" max="6159" width="7" style="2" customWidth="1"/>
    <col min="6160" max="6160" width="11.42578125" style="2"/>
    <col min="6161" max="6161" width="11.28515625" style="2" customWidth="1"/>
    <col min="6162" max="6162" width="7" style="2" customWidth="1"/>
    <col min="6163" max="6163" width="11.42578125" style="2"/>
    <col min="6164" max="6164" width="8.5703125" style="2" customWidth="1"/>
    <col min="6165" max="6165" width="15.7109375" style="2" customWidth="1"/>
    <col min="6166" max="6400" width="11.42578125" style="2"/>
    <col min="6401" max="6401" width="26.7109375" style="2" customWidth="1"/>
    <col min="6402" max="6402" width="3.140625" style="2" customWidth="1"/>
    <col min="6403" max="6403" width="8.5703125" style="2" customWidth="1"/>
    <col min="6404" max="6404" width="7.7109375" style="2" customWidth="1"/>
    <col min="6405" max="6405" width="9.5703125" style="2" bestFit="1" customWidth="1"/>
    <col min="6406" max="6406" width="5.7109375" style="2" customWidth="1"/>
    <col min="6407" max="6407" width="9.5703125" style="2" bestFit="1" customWidth="1"/>
    <col min="6408" max="6408" width="5.7109375" style="2" customWidth="1"/>
    <col min="6409" max="6409" width="9.5703125" style="2" bestFit="1" customWidth="1"/>
    <col min="6410" max="6410" width="5.7109375" style="2" customWidth="1"/>
    <col min="6411" max="6411" width="9.5703125" style="2" bestFit="1" customWidth="1"/>
    <col min="6412" max="6412" width="5.7109375" style="2" customWidth="1"/>
    <col min="6413" max="6413" width="9.140625" style="2" customWidth="1"/>
    <col min="6414" max="6415" width="7" style="2" customWidth="1"/>
    <col min="6416" max="6416" width="11.42578125" style="2"/>
    <col min="6417" max="6417" width="11.28515625" style="2" customWidth="1"/>
    <col min="6418" max="6418" width="7" style="2" customWidth="1"/>
    <col min="6419" max="6419" width="11.42578125" style="2"/>
    <col min="6420" max="6420" width="8.5703125" style="2" customWidth="1"/>
    <col min="6421" max="6421" width="15.7109375" style="2" customWidth="1"/>
    <col min="6422" max="6656" width="11.42578125" style="2"/>
    <col min="6657" max="6657" width="26.7109375" style="2" customWidth="1"/>
    <col min="6658" max="6658" width="3.140625" style="2" customWidth="1"/>
    <col min="6659" max="6659" width="8.5703125" style="2" customWidth="1"/>
    <col min="6660" max="6660" width="7.7109375" style="2" customWidth="1"/>
    <col min="6661" max="6661" width="9.5703125" style="2" bestFit="1" customWidth="1"/>
    <col min="6662" max="6662" width="5.7109375" style="2" customWidth="1"/>
    <col min="6663" max="6663" width="9.5703125" style="2" bestFit="1" customWidth="1"/>
    <col min="6664" max="6664" width="5.7109375" style="2" customWidth="1"/>
    <col min="6665" max="6665" width="9.5703125" style="2" bestFit="1" customWidth="1"/>
    <col min="6666" max="6666" width="5.7109375" style="2" customWidth="1"/>
    <col min="6667" max="6667" width="9.5703125" style="2" bestFit="1" customWidth="1"/>
    <col min="6668" max="6668" width="5.7109375" style="2" customWidth="1"/>
    <col min="6669" max="6669" width="9.140625" style="2" customWidth="1"/>
    <col min="6670" max="6671" width="7" style="2" customWidth="1"/>
    <col min="6672" max="6672" width="11.42578125" style="2"/>
    <col min="6673" max="6673" width="11.28515625" style="2" customWidth="1"/>
    <col min="6674" max="6674" width="7" style="2" customWidth="1"/>
    <col min="6675" max="6675" width="11.42578125" style="2"/>
    <col min="6676" max="6676" width="8.5703125" style="2" customWidth="1"/>
    <col min="6677" max="6677" width="15.7109375" style="2" customWidth="1"/>
    <col min="6678" max="6912" width="11.42578125" style="2"/>
    <col min="6913" max="6913" width="26.7109375" style="2" customWidth="1"/>
    <col min="6914" max="6914" width="3.140625" style="2" customWidth="1"/>
    <col min="6915" max="6915" width="8.5703125" style="2" customWidth="1"/>
    <col min="6916" max="6916" width="7.7109375" style="2" customWidth="1"/>
    <col min="6917" max="6917" width="9.5703125" style="2" bestFit="1" customWidth="1"/>
    <col min="6918" max="6918" width="5.7109375" style="2" customWidth="1"/>
    <col min="6919" max="6919" width="9.5703125" style="2" bestFit="1" customWidth="1"/>
    <col min="6920" max="6920" width="5.7109375" style="2" customWidth="1"/>
    <col min="6921" max="6921" width="9.5703125" style="2" bestFit="1" customWidth="1"/>
    <col min="6922" max="6922" width="5.7109375" style="2" customWidth="1"/>
    <col min="6923" max="6923" width="9.5703125" style="2" bestFit="1" customWidth="1"/>
    <col min="6924" max="6924" width="5.7109375" style="2" customWidth="1"/>
    <col min="6925" max="6925" width="9.140625" style="2" customWidth="1"/>
    <col min="6926" max="6927" width="7" style="2" customWidth="1"/>
    <col min="6928" max="6928" width="11.42578125" style="2"/>
    <col min="6929" max="6929" width="11.28515625" style="2" customWidth="1"/>
    <col min="6930" max="6930" width="7" style="2" customWidth="1"/>
    <col min="6931" max="6931" width="11.42578125" style="2"/>
    <col min="6932" max="6932" width="8.5703125" style="2" customWidth="1"/>
    <col min="6933" max="6933" width="15.7109375" style="2" customWidth="1"/>
    <col min="6934" max="7168" width="11.42578125" style="2"/>
    <col min="7169" max="7169" width="26.7109375" style="2" customWidth="1"/>
    <col min="7170" max="7170" width="3.140625" style="2" customWidth="1"/>
    <col min="7171" max="7171" width="8.5703125" style="2" customWidth="1"/>
    <col min="7172" max="7172" width="7.7109375" style="2" customWidth="1"/>
    <col min="7173" max="7173" width="9.5703125" style="2" bestFit="1" customWidth="1"/>
    <col min="7174" max="7174" width="5.7109375" style="2" customWidth="1"/>
    <col min="7175" max="7175" width="9.5703125" style="2" bestFit="1" customWidth="1"/>
    <col min="7176" max="7176" width="5.7109375" style="2" customWidth="1"/>
    <col min="7177" max="7177" width="9.5703125" style="2" bestFit="1" customWidth="1"/>
    <col min="7178" max="7178" width="5.7109375" style="2" customWidth="1"/>
    <col min="7179" max="7179" width="9.5703125" style="2" bestFit="1" customWidth="1"/>
    <col min="7180" max="7180" width="5.7109375" style="2" customWidth="1"/>
    <col min="7181" max="7181" width="9.140625" style="2" customWidth="1"/>
    <col min="7182" max="7183" width="7" style="2" customWidth="1"/>
    <col min="7184" max="7184" width="11.42578125" style="2"/>
    <col min="7185" max="7185" width="11.28515625" style="2" customWidth="1"/>
    <col min="7186" max="7186" width="7" style="2" customWidth="1"/>
    <col min="7187" max="7187" width="11.42578125" style="2"/>
    <col min="7188" max="7188" width="8.5703125" style="2" customWidth="1"/>
    <col min="7189" max="7189" width="15.7109375" style="2" customWidth="1"/>
    <col min="7190" max="7424" width="11.42578125" style="2"/>
    <col min="7425" max="7425" width="26.7109375" style="2" customWidth="1"/>
    <col min="7426" max="7426" width="3.140625" style="2" customWidth="1"/>
    <col min="7427" max="7427" width="8.5703125" style="2" customWidth="1"/>
    <col min="7428" max="7428" width="7.7109375" style="2" customWidth="1"/>
    <col min="7429" max="7429" width="9.5703125" style="2" bestFit="1" customWidth="1"/>
    <col min="7430" max="7430" width="5.7109375" style="2" customWidth="1"/>
    <col min="7431" max="7431" width="9.5703125" style="2" bestFit="1" customWidth="1"/>
    <col min="7432" max="7432" width="5.7109375" style="2" customWidth="1"/>
    <col min="7433" max="7433" width="9.5703125" style="2" bestFit="1" customWidth="1"/>
    <col min="7434" max="7434" width="5.7109375" style="2" customWidth="1"/>
    <col min="7435" max="7435" width="9.5703125" style="2" bestFit="1" customWidth="1"/>
    <col min="7436" max="7436" width="5.7109375" style="2" customWidth="1"/>
    <col min="7437" max="7437" width="9.140625" style="2" customWidth="1"/>
    <col min="7438" max="7439" width="7" style="2" customWidth="1"/>
    <col min="7440" max="7440" width="11.42578125" style="2"/>
    <col min="7441" max="7441" width="11.28515625" style="2" customWidth="1"/>
    <col min="7442" max="7442" width="7" style="2" customWidth="1"/>
    <col min="7443" max="7443" width="11.42578125" style="2"/>
    <col min="7444" max="7444" width="8.5703125" style="2" customWidth="1"/>
    <col min="7445" max="7445" width="15.7109375" style="2" customWidth="1"/>
    <col min="7446" max="7680" width="11.42578125" style="2"/>
    <col min="7681" max="7681" width="26.7109375" style="2" customWidth="1"/>
    <col min="7682" max="7682" width="3.140625" style="2" customWidth="1"/>
    <col min="7683" max="7683" width="8.5703125" style="2" customWidth="1"/>
    <col min="7684" max="7684" width="7.7109375" style="2" customWidth="1"/>
    <col min="7685" max="7685" width="9.5703125" style="2" bestFit="1" customWidth="1"/>
    <col min="7686" max="7686" width="5.7109375" style="2" customWidth="1"/>
    <col min="7687" max="7687" width="9.5703125" style="2" bestFit="1" customWidth="1"/>
    <col min="7688" max="7688" width="5.7109375" style="2" customWidth="1"/>
    <col min="7689" max="7689" width="9.5703125" style="2" bestFit="1" customWidth="1"/>
    <col min="7690" max="7690" width="5.7109375" style="2" customWidth="1"/>
    <col min="7691" max="7691" width="9.5703125" style="2" bestFit="1" customWidth="1"/>
    <col min="7692" max="7692" width="5.7109375" style="2" customWidth="1"/>
    <col min="7693" max="7693" width="9.140625" style="2" customWidth="1"/>
    <col min="7694" max="7695" width="7" style="2" customWidth="1"/>
    <col min="7696" max="7696" width="11.42578125" style="2"/>
    <col min="7697" max="7697" width="11.28515625" style="2" customWidth="1"/>
    <col min="7698" max="7698" width="7" style="2" customWidth="1"/>
    <col min="7699" max="7699" width="11.42578125" style="2"/>
    <col min="7700" max="7700" width="8.5703125" style="2" customWidth="1"/>
    <col min="7701" max="7701" width="15.7109375" style="2" customWidth="1"/>
    <col min="7702" max="7936" width="11.42578125" style="2"/>
    <col min="7937" max="7937" width="26.7109375" style="2" customWidth="1"/>
    <col min="7938" max="7938" width="3.140625" style="2" customWidth="1"/>
    <col min="7939" max="7939" width="8.5703125" style="2" customWidth="1"/>
    <col min="7940" max="7940" width="7.7109375" style="2" customWidth="1"/>
    <col min="7941" max="7941" width="9.5703125" style="2" bestFit="1" customWidth="1"/>
    <col min="7942" max="7942" width="5.7109375" style="2" customWidth="1"/>
    <col min="7943" max="7943" width="9.5703125" style="2" bestFit="1" customWidth="1"/>
    <col min="7944" max="7944" width="5.7109375" style="2" customWidth="1"/>
    <col min="7945" max="7945" width="9.5703125" style="2" bestFit="1" customWidth="1"/>
    <col min="7946" max="7946" width="5.7109375" style="2" customWidth="1"/>
    <col min="7947" max="7947" width="9.5703125" style="2" bestFit="1" customWidth="1"/>
    <col min="7948" max="7948" width="5.7109375" style="2" customWidth="1"/>
    <col min="7949" max="7949" width="9.140625" style="2" customWidth="1"/>
    <col min="7950" max="7951" width="7" style="2" customWidth="1"/>
    <col min="7952" max="7952" width="11.42578125" style="2"/>
    <col min="7953" max="7953" width="11.28515625" style="2" customWidth="1"/>
    <col min="7954" max="7954" width="7" style="2" customWidth="1"/>
    <col min="7955" max="7955" width="11.42578125" style="2"/>
    <col min="7956" max="7956" width="8.5703125" style="2" customWidth="1"/>
    <col min="7957" max="7957" width="15.7109375" style="2" customWidth="1"/>
    <col min="7958" max="8192" width="11.42578125" style="2"/>
    <col min="8193" max="8193" width="26.7109375" style="2" customWidth="1"/>
    <col min="8194" max="8194" width="3.140625" style="2" customWidth="1"/>
    <col min="8195" max="8195" width="8.5703125" style="2" customWidth="1"/>
    <col min="8196" max="8196" width="7.7109375" style="2" customWidth="1"/>
    <col min="8197" max="8197" width="9.5703125" style="2" bestFit="1" customWidth="1"/>
    <col min="8198" max="8198" width="5.7109375" style="2" customWidth="1"/>
    <col min="8199" max="8199" width="9.5703125" style="2" bestFit="1" customWidth="1"/>
    <col min="8200" max="8200" width="5.7109375" style="2" customWidth="1"/>
    <col min="8201" max="8201" width="9.5703125" style="2" bestFit="1" customWidth="1"/>
    <col min="8202" max="8202" width="5.7109375" style="2" customWidth="1"/>
    <col min="8203" max="8203" width="9.5703125" style="2" bestFit="1" customWidth="1"/>
    <col min="8204" max="8204" width="5.7109375" style="2" customWidth="1"/>
    <col min="8205" max="8205" width="9.140625" style="2" customWidth="1"/>
    <col min="8206" max="8207" width="7" style="2" customWidth="1"/>
    <col min="8208" max="8208" width="11.42578125" style="2"/>
    <col min="8209" max="8209" width="11.28515625" style="2" customWidth="1"/>
    <col min="8210" max="8210" width="7" style="2" customWidth="1"/>
    <col min="8211" max="8211" width="11.42578125" style="2"/>
    <col min="8212" max="8212" width="8.5703125" style="2" customWidth="1"/>
    <col min="8213" max="8213" width="15.7109375" style="2" customWidth="1"/>
    <col min="8214" max="8448" width="11.42578125" style="2"/>
    <col min="8449" max="8449" width="26.7109375" style="2" customWidth="1"/>
    <col min="8450" max="8450" width="3.140625" style="2" customWidth="1"/>
    <col min="8451" max="8451" width="8.5703125" style="2" customWidth="1"/>
    <col min="8452" max="8452" width="7.7109375" style="2" customWidth="1"/>
    <col min="8453" max="8453" width="9.5703125" style="2" bestFit="1" customWidth="1"/>
    <col min="8454" max="8454" width="5.7109375" style="2" customWidth="1"/>
    <col min="8455" max="8455" width="9.5703125" style="2" bestFit="1" customWidth="1"/>
    <col min="8456" max="8456" width="5.7109375" style="2" customWidth="1"/>
    <col min="8457" max="8457" width="9.5703125" style="2" bestFit="1" customWidth="1"/>
    <col min="8458" max="8458" width="5.7109375" style="2" customWidth="1"/>
    <col min="8459" max="8459" width="9.5703125" style="2" bestFit="1" customWidth="1"/>
    <col min="8460" max="8460" width="5.7109375" style="2" customWidth="1"/>
    <col min="8461" max="8461" width="9.140625" style="2" customWidth="1"/>
    <col min="8462" max="8463" width="7" style="2" customWidth="1"/>
    <col min="8464" max="8464" width="11.42578125" style="2"/>
    <col min="8465" max="8465" width="11.28515625" style="2" customWidth="1"/>
    <col min="8466" max="8466" width="7" style="2" customWidth="1"/>
    <col min="8467" max="8467" width="11.42578125" style="2"/>
    <col min="8468" max="8468" width="8.5703125" style="2" customWidth="1"/>
    <col min="8469" max="8469" width="15.7109375" style="2" customWidth="1"/>
    <col min="8470" max="8704" width="11.42578125" style="2"/>
    <col min="8705" max="8705" width="26.7109375" style="2" customWidth="1"/>
    <col min="8706" max="8706" width="3.140625" style="2" customWidth="1"/>
    <col min="8707" max="8707" width="8.5703125" style="2" customWidth="1"/>
    <col min="8708" max="8708" width="7.7109375" style="2" customWidth="1"/>
    <col min="8709" max="8709" width="9.5703125" style="2" bestFit="1" customWidth="1"/>
    <col min="8710" max="8710" width="5.7109375" style="2" customWidth="1"/>
    <col min="8711" max="8711" width="9.5703125" style="2" bestFit="1" customWidth="1"/>
    <col min="8712" max="8712" width="5.7109375" style="2" customWidth="1"/>
    <col min="8713" max="8713" width="9.5703125" style="2" bestFit="1" customWidth="1"/>
    <col min="8714" max="8714" width="5.7109375" style="2" customWidth="1"/>
    <col min="8715" max="8715" width="9.5703125" style="2" bestFit="1" customWidth="1"/>
    <col min="8716" max="8716" width="5.7109375" style="2" customWidth="1"/>
    <col min="8717" max="8717" width="9.140625" style="2" customWidth="1"/>
    <col min="8718" max="8719" width="7" style="2" customWidth="1"/>
    <col min="8720" max="8720" width="11.42578125" style="2"/>
    <col min="8721" max="8721" width="11.28515625" style="2" customWidth="1"/>
    <col min="8722" max="8722" width="7" style="2" customWidth="1"/>
    <col min="8723" max="8723" width="11.42578125" style="2"/>
    <col min="8724" max="8724" width="8.5703125" style="2" customWidth="1"/>
    <col min="8725" max="8725" width="15.7109375" style="2" customWidth="1"/>
    <col min="8726" max="8960" width="11.42578125" style="2"/>
    <col min="8961" max="8961" width="26.7109375" style="2" customWidth="1"/>
    <col min="8962" max="8962" width="3.140625" style="2" customWidth="1"/>
    <col min="8963" max="8963" width="8.5703125" style="2" customWidth="1"/>
    <col min="8964" max="8964" width="7.7109375" style="2" customWidth="1"/>
    <col min="8965" max="8965" width="9.5703125" style="2" bestFit="1" customWidth="1"/>
    <col min="8966" max="8966" width="5.7109375" style="2" customWidth="1"/>
    <col min="8967" max="8967" width="9.5703125" style="2" bestFit="1" customWidth="1"/>
    <col min="8968" max="8968" width="5.7109375" style="2" customWidth="1"/>
    <col min="8969" max="8969" width="9.5703125" style="2" bestFit="1" customWidth="1"/>
    <col min="8970" max="8970" width="5.7109375" style="2" customWidth="1"/>
    <col min="8971" max="8971" width="9.5703125" style="2" bestFit="1" customWidth="1"/>
    <col min="8972" max="8972" width="5.7109375" style="2" customWidth="1"/>
    <col min="8973" max="8973" width="9.140625" style="2" customWidth="1"/>
    <col min="8974" max="8975" width="7" style="2" customWidth="1"/>
    <col min="8976" max="8976" width="11.42578125" style="2"/>
    <col min="8977" max="8977" width="11.28515625" style="2" customWidth="1"/>
    <col min="8978" max="8978" width="7" style="2" customWidth="1"/>
    <col min="8979" max="8979" width="11.42578125" style="2"/>
    <col min="8980" max="8980" width="8.5703125" style="2" customWidth="1"/>
    <col min="8981" max="8981" width="15.7109375" style="2" customWidth="1"/>
    <col min="8982" max="9216" width="11.42578125" style="2"/>
    <col min="9217" max="9217" width="26.7109375" style="2" customWidth="1"/>
    <col min="9218" max="9218" width="3.140625" style="2" customWidth="1"/>
    <col min="9219" max="9219" width="8.5703125" style="2" customWidth="1"/>
    <col min="9220" max="9220" width="7.7109375" style="2" customWidth="1"/>
    <col min="9221" max="9221" width="9.5703125" style="2" bestFit="1" customWidth="1"/>
    <col min="9222" max="9222" width="5.7109375" style="2" customWidth="1"/>
    <col min="9223" max="9223" width="9.5703125" style="2" bestFit="1" customWidth="1"/>
    <col min="9224" max="9224" width="5.7109375" style="2" customWidth="1"/>
    <col min="9225" max="9225" width="9.5703125" style="2" bestFit="1" customWidth="1"/>
    <col min="9226" max="9226" width="5.7109375" style="2" customWidth="1"/>
    <col min="9227" max="9227" width="9.5703125" style="2" bestFit="1" customWidth="1"/>
    <col min="9228" max="9228" width="5.7109375" style="2" customWidth="1"/>
    <col min="9229" max="9229" width="9.140625" style="2" customWidth="1"/>
    <col min="9230" max="9231" width="7" style="2" customWidth="1"/>
    <col min="9232" max="9232" width="11.42578125" style="2"/>
    <col min="9233" max="9233" width="11.28515625" style="2" customWidth="1"/>
    <col min="9234" max="9234" width="7" style="2" customWidth="1"/>
    <col min="9235" max="9235" width="11.42578125" style="2"/>
    <col min="9236" max="9236" width="8.5703125" style="2" customWidth="1"/>
    <col min="9237" max="9237" width="15.7109375" style="2" customWidth="1"/>
    <col min="9238" max="9472" width="11.42578125" style="2"/>
    <col min="9473" max="9473" width="26.7109375" style="2" customWidth="1"/>
    <col min="9474" max="9474" width="3.140625" style="2" customWidth="1"/>
    <col min="9475" max="9475" width="8.5703125" style="2" customWidth="1"/>
    <col min="9476" max="9476" width="7.7109375" style="2" customWidth="1"/>
    <col min="9477" max="9477" width="9.5703125" style="2" bestFit="1" customWidth="1"/>
    <col min="9478" max="9478" width="5.7109375" style="2" customWidth="1"/>
    <col min="9479" max="9479" width="9.5703125" style="2" bestFit="1" customWidth="1"/>
    <col min="9480" max="9480" width="5.7109375" style="2" customWidth="1"/>
    <col min="9481" max="9481" width="9.5703125" style="2" bestFit="1" customWidth="1"/>
    <col min="9482" max="9482" width="5.7109375" style="2" customWidth="1"/>
    <col min="9483" max="9483" width="9.5703125" style="2" bestFit="1" customWidth="1"/>
    <col min="9484" max="9484" width="5.7109375" style="2" customWidth="1"/>
    <col min="9485" max="9485" width="9.140625" style="2" customWidth="1"/>
    <col min="9486" max="9487" width="7" style="2" customWidth="1"/>
    <col min="9488" max="9488" width="11.42578125" style="2"/>
    <col min="9489" max="9489" width="11.28515625" style="2" customWidth="1"/>
    <col min="9490" max="9490" width="7" style="2" customWidth="1"/>
    <col min="9491" max="9491" width="11.42578125" style="2"/>
    <col min="9492" max="9492" width="8.5703125" style="2" customWidth="1"/>
    <col min="9493" max="9493" width="15.7109375" style="2" customWidth="1"/>
    <col min="9494" max="9728" width="11.42578125" style="2"/>
    <col min="9729" max="9729" width="26.7109375" style="2" customWidth="1"/>
    <col min="9730" max="9730" width="3.140625" style="2" customWidth="1"/>
    <col min="9731" max="9731" width="8.5703125" style="2" customWidth="1"/>
    <col min="9732" max="9732" width="7.7109375" style="2" customWidth="1"/>
    <col min="9733" max="9733" width="9.5703125" style="2" bestFit="1" customWidth="1"/>
    <col min="9734" max="9734" width="5.7109375" style="2" customWidth="1"/>
    <col min="9735" max="9735" width="9.5703125" style="2" bestFit="1" customWidth="1"/>
    <col min="9736" max="9736" width="5.7109375" style="2" customWidth="1"/>
    <col min="9737" max="9737" width="9.5703125" style="2" bestFit="1" customWidth="1"/>
    <col min="9738" max="9738" width="5.7109375" style="2" customWidth="1"/>
    <col min="9739" max="9739" width="9.5703125" style="2" bestFit="1" customWidth="1"/>
    <col min="9740" max="9740" width="5.7109375" style="2" customWidth="1"/>
    <col min="9741" max="9741" width="9.140625" style="2" customWidth="1"/>
    <col min="9742" max="9743" width="7" style="2" customWidth="1"/>
    <col min="9744" max="9744" width="11.42578125" style="2"/>
    <col min="9745" max="9745" width="11.28515625" style="2" customWidth="1"/>
    <col min="9746" max="9746" width="7" style="2" customWidth="1"/>
    <col min="9747" max="9747" width="11.42578125" style="2"/>
    <col min="9748" max="9748" width="8.5703125" style="2" customWidth="1"/>
    <col min="9749" max="9749" width="15.7109375" style="2" customWidth="1"/>
    <col min="9750" max="9984" width="11.42578125" style="2"/>
    <col min="9985" max="9985" width="26.7109375" style="2" customWidth="1"/>
    <col min="9986" max="9986" width="3.140625" style="2" customWidth="1"/>
    <col min="9987" max="9987" width="8.5703125" style="2" customWidth="1"/>
    <col min="9988" max="9988" width="7.7109375" style="2" customWidth="1"/>
    <col min="9989" max="9989" width="9.5703125" style="2" bestFit="1" customWidth="1"/>
    <col min="9990" max="9990" width="5.7109375" style="2" customWidth="1"/>
    <col min="9991" max="9991" width="9.5703125" style="2" bestFit="1" customWidth="1"/>
    <col min="9992" max="9992" width="5.7109375" style="2" customWidth="1"/>
    <col min="9993" max="9993" width="9.5703125" style="2" bestFit="1" customWidth="1"/>
    <col min="9994" max="9994" width="5.7109375" style="2" customWidth="1"/>
    <col min="9995" max="9995" width="9.5703125" style="2" bestFit="1" customWidth="1"/>
    <col min="9996" max="9996" width="5.7109375" style="2" customWidth="1"/>
    <col min="9997" max="9997" width="9.140625" style="2" customWidth="1"/>
    <col min="9998" max="9999" width="7" style="2" customWidth="1"/>
    <col min="10000" max="10000" width="11.42578125" style="2"/>
    <col min="10001" max="10001" width="11.28515625" style="2" customWidth="1"/>
    <col min="10002" max="10002" width="7" style="2" customWidth="1"/>
    <col min="10003" max="10003" width="11.42578125" style="2"/>
    <col min="10004" max="10004" width="8.5703125" style="2" customWidth="1"/>
    <col min="10005" max="10005" width="15.7109375" style="2" customWidth="1"/>
    <col min="10006" max="10240" width="11.42578125" style="2"/>
    <col min="10241" max="10241" width="26.7109375" style="2" customWidth="1"/>
    <col min="10242" max="10242" width="3.140625" style="2" customWidth="1"/>
    <col min="10243" max="10243" width="8.5703125" style="2" customWidth="1"/>
    <col min="10244" max="10244" width="7.7109375" style="2" customWidth="1"/>
    <col min="10245" max="10245" width="9.5703125" style="2" bestFit="1" customWidth="1"/>
    <col min="10246" max="10246" width="5.7109375" style="2" customWidth="1"/>
    <col min="10247" max="10247" width="9.5703125" style="2" bestFit="1" customWidth="1"/>
    <col min="10248" max="10248" width="5.7109375" style="2" customWidth="1"/>
    <col min="10249" max="10249" width="9.5703125" style="2" bestFit="1" customWidth="1"/>
    <col min="10250" max="10250" width="5.7109375" style="2" customWidth="1"/>
    <col min="10251" max="10251" width="9.5703125" style="2" bestFit="1" customWidth="1"/>
    <col min="10252" max="10252" width="5.7109375" style="2" customWidth="1"/>
    <col min="10253" max="10253" width="9.140625" style="2" customWidth="1"/>
    <col min="10254" max="10255" width="7" style="2" customWidth="1"/>
    <col min="10256" max="10256" width="11.42578125" style="2"/>
    <col min="10257" max="10257" width="11.28515625" style="2" customWidth="1"/>
    <col min="10258" max="10258" width="7" style="2" customWidth="1"/>
    <col min="10259" max="10259" width="11.42578125" style="2"/>
    <col min="10260" max="10260" width="8.5703125" style="2" customWidth="1"/>
    <col min="10261" max="10261" width="15.7109375" style="2" customWidth="1"/>
    <col min="10262" max="10496" width="11.42578125" style="2"/>
    <col min="10497" max="10497" width="26.7109375" style="2" customWidth="1"/>
    <col min="10498" max="10498" width="3.140625" style="2" customWidth="1"/>
    <col min="10499" max="10499" width="8.5703125" style="2" customWidth="1"/>
    <col min="10500" max="10500" width="7.7109375" style="2" customWidth="1"/>
    <col min="10501" max="10501" width="9.5703125" style="2" bestFit="1" customWidth="1"/>
    <col min="10502" max="10502" width="5.7109375" style="2" customWidth="1"/>
    <col min="10503" max="10503" width="9.5703125" style="2" bestFit="1" customWidth="1"/>
    <col min="10504" max="10504" width="5.7109375" style="2" customWidth="1"/>
    <col min="10505" max="10505" width="9.5703125" style="2" bestFit="1" customWidth="1"/>
    <col min="10506" max="10506" width="5.7109375" style="2" customWidth="1"/>
    <col min="10507" max="10507" width="9.5703125" style="2" bestFit="1" customWidth="1"/>
    <col min="10508" max="10508" width="5.7109375" style="2" customWidth="1"/>
    <col min="10509" max="10509" width="9.140625" style="2" customWidth="1"/>
    <col min="10510" max="10511" width="7" style="2" customWidth="1"/>
    <col min="10512" max="10512" width="11.42578125" style="2"/>
    <col min="10513" max="10513" width="11.28515625" style="2" customWidth="1"/>
    <col min="10514" max="10514" width="7" style="2" customWidth="1"/>
    <col min="10515" max="10515" width="11.42578125" style="2"/>
    <col min="10516" max="10516" width="8.5703125" style="2" customWidth="1"/>
    <col min="10517" max="10517" width="15.7109375" style="2" customWidth="1"/>
    <col min="10518" max="10752" width="11.42578125" style="2"/>
    <col min="10753" max="10753" width="26.7109375" style="2" customWidth="1"/>
    <col min="10754" max="10754" width="3.140625" style="2" customWidth="1"/>
    <col min="10755" max="10755" width="8.5703125" style="2" customWidth="1"/>
    <col min="10756" max="10756" width="7.7109375" style="2" customWidth="1"/>
    <col min="10757" max="10757" width="9.5703125" style="2" bestFit="1" customWidth="1"/>
    <col min="10758" max="10758" width="5.7109375" style="2" customWidth="1"/>
    <col min="10759" max="10759" width="9.5703125" style="2" bestFit="1" customWidth="1"/>
    <col min="10760" max="10760" width="5.7109375" style="2" customWidth="1"/>
    <col min="10761" max="10761" width="9.5703125" style="2" bestFit="1" customWidth="1"/>
    <col min="10762" max="10762" width="5.7109375" style="2" customWidth="1"/>
    <col min="10763" max="10763" width="9.5703125" style="2" bestFit="1" customWidth="1"/>
    <col min="10764" max="10764" width="5.7109375" style="2" customWidth="1"/>
    <col min="10765" max="10765" width="9.140625" style="2" customWidth="1"/>
    <col min="10766" max="10767" width="7" style="2" customWidth="1"/>
    <col min="10768" max="10768" width="11.42578125" style="2"/>
    <col min="10769" max="10769" width="11.28515625" style="2" customWidth="1"/>
    <col min="10770" max="10770" width="7" style="2" customWidth="1"/>
    <col min="10771" max="10771" width="11.42578125" style="2"/>
    <col min="10772" max="10772" width="8.5703125" style="2" customWidth="1"/>
    <col min="10773" max="10773" width="15.7109375" style="2" customWidth="1"/>
    <col min="10774" max="11008" width="11.42578125" style="2"/>
    <col min="11009" max="11009" width="26.7109375" style="2" customWidth="1"/>
    <col min="11010" max="11010" width="3.140625" style="2" customWidth="1"/>
    <col min="11011" max="11011" width="8.5703125" style="2" customWidth="1"/>
    <col min="11012" max="11012" width="7.7109375" style="2" customWidth="1"/>
    <col min="11013" max="11013" width="9.5703125" style="2" bestFit="1" customWidth="1"/>
    <col min="11014" max="11014" width="5.7109375" style="2" customWidth="1"/>
    <col min="11015" max="11015" width="9.5703125" style="2" bestFit="1" customWidth="1"/>
    <col min="11016" max="11016" width="5.7109375" style="2" customWidth="1"/>
    <col min="11017" max="11017" width="9.5703125" style="2" bestFit="1" customWidth="1"/>
    <col min="11018" max="11018" width="5.7109375" style="2" customWidth="1"/>
    <col min="11019" max="11019" width="9.5703125" style="2" bestFit="1" customWidth="1"/>
    <col min="11020" max="11020" width="5.7109375" style="2" customWidth="1"/>
    <col min="11021" max="11021" width="9.140625" style="2" customWidth="1"/>
    <col min="11022" max="11023" width="7" style="2" customWidth="1"/>
    <col min="11024" max="11024" width="11.42578125" style="2"/>
    <col min="11025" max="11025" width="11.28515625" style="2" customWidth="1"/>
    <col min="11026" max="11026" width="7" style="2" customWidth="1"/>
    <col min="11027" max="11027" width="11.42578125" style="2"/>
    <col min="11028" max="11028" width="8.5703125" style="2" customWidth="1"/>
    <col min="11029" max="11029" width="15.7109375" style="2" customWidth="1"/>
    <col min="11030" max="11264" width="11.42578125" style="2"/>
    <col min="11265" max="11265" width="26.7109375" style="2" customWidth="1"/>
    <col min="11266" max="11266" width="3.140625" style="2" customWidth="1"/>
    <col min="11267" max="11267" width="8.5703125" style="2" customWidth="1"/>
    <col min="11268" max="11268" width="7.7109375" style="2" customWidth="1"/>
    <col min="11269" max="11269" width="9.5703125" style="2" bestFit="1" customWidth="1"/>
    <col min="11270" max="11270" width="5.7109375" style="2" customWidth="1"/>
    <col min="11271" max="11271" width="9.5703125" style="2" bestFit="1" customWidth="1"/>
    <col min="11272" max="11272" width="5.7109375" style="2" customWidth="1"/>
    <col min="11273" max="11273" width="9.5703125" style="2" bestFit="1" customWidth="1"/>
    <col min="11274" max="11274" width="5.7109375" style="2" customWidth="1"/>
    <col min="11275" max="11275" width="9.5703125" style="2" bestFit="1" customWidth="1"/>
    <col min="11276" max="11276" width="5.7109375" style="2" customWidth="1"/>
    <col min="11277" max="11277" width="9.140625" style="2" customWidth="1"/>
    <col min="11278" max="11279" width="7" style="2" customWidth="1"/>
    <col min="11280" max="11280" width="11.42578125" style="2"/>
    <col min="11281" max="11281" width="11.28515625" style="2" customWidth="1"/>
    <col min="11282" max="11282" width="7" style="2" customWidth="1"/>
    <col min="11283" max="11283" width="11.42578125" style="2"/>
    <col min="11284" max="11284" width="8.5703125" style="2" customWidth="1"/>
    <col min="11285" max="11285" width="15.7109375" style="2" customWidth="1"/>
    <col min="11286" max="11520" width="11.42578125" style="2"/>
    <col min="11521" max="11521" width="26.7109375" style="2" customWidth="1"/>
    <col min="11522" max="11522" width="3.140625" style="2" customWidth="1"/>
    <col min="11523" max="11523" width="8.5703125" style="2" customWidth="1"/>
    <col min="11524" max="11524" width="7.7109375" style="2" customWidth="1"/>
    <col min="11525" max="11525" width="9.5703125" style="2" bestFit="1" customWidth="1"/>
    <col min="11526" max="11526" width="5.7109375" style="2" customWidth="1"/>
    <col min="11527" max="11527" width="9.5703125" style="2" bestFit="1" customWidth="1"/>
    <col min="11528" max="11528" width="5.7109375" style="2" customWidth="1"/>
    <col min="11529" max="11529" width="9.5703125" style="2" bestFit="1" customWidth="1"/>
    <col min="11530" max="11530" width="5.7109375" style="2" customWidth="1"/>
    <col min="11531" max="11531" width="9.5703125" style="2" bestFit="1" customWidth="1"/>
    <col min="11532" max="11532" width="5.7109375" style="2" customWidth="1"/>
    <col min="11533" max="11533" width="9.140625" style="2" customWidth="1"/>
    <col min="11534" max="11535" width="7" style="2" customWidth="1"/>
    <col min="11536" max="11536" width="11.42578125" style="2"/>
    <col min="11537" max="11537" width="11.28515625" style="2" customWidth="1"/>
    <col min="11538" max="11538" width="7" style="2" customWidth="1"/>
    <col min="11539" max="11539" width="11.42578125" style="2"/>
    <col min="11540" max="11540" width="8.5703125" style="2" customWidth="1"/>
    <col min="11541" max="11541" width="15.7109375" style="2" customWidth="1"/>
    <col min="11542" max="11776" width="11.42578125" style="2"/>
    <col min="11777" max="11777" width="26.7109375" style="2" customWidth="1"/>
    <col min="11778" max="11778" width="3.140625" style="2" customWidth="1"/>
    <col min="11779" max="11779" width="8.5703125" style="2" customWidth="1"/>
    <col min="11780" max="11780" width="7.7109375" style="2" customWidth="1"/>
    <col min="11781" max="11781" width="9.5703125" style="2" bestFit="1" customWidth="1"/>
    <col min="11782" max="11782" width="5.7109375" style="2" customWidth="1"/>
    <col min="11783" max="11783" width="9.5703125" style="2" bestFit="1" customWidth="1"/>
    <col min="11784" max="11784" width="5.7109375" style="2" customWidth="1"/>
    <col min="11785" max="11785" width="9.5703125" style="2" bestFit="1" customWidth="1"/>
    <col min="11786" max="11786" width="5.7109375" style="2" customWidth="1"/>
    <col min="11787" max="11787" width="9.5703125" style="2" bestFit="1" customWidth="1"/>
    <col min="11788" max="11788" width="5.7109375" style="2" customWidth="1"/>
    <col min="11789" max="11789" width="9.140625" style="2" customWidth="1"/>
    <col min="11790" max="11791" width="7" style="2" customWidth="1"/>
    <col min="11792" max="11792" width="11.42578125" style="2"/>
    <col min="11793" max="11793" width="11.28515625" style="2" customWidth="1"/>
    <col min="11794" max="11794" width="7" style="2" customWidth="1"/>
    <col min="11795" max="11795" width="11.42578125" style="2"/>
    <col min="11796" max="11796" width="8.5703125" style="2" customWidth="1"/>
    <col min="11797" max="11797" width="15.7109375" style="2" customWidth="1"/>
    <col min="11798" max="12032" width="11.42578125" style="2"/>
    <col min="12033" max="12033" width="26.7109375" style="2" customWidth="1"/>
    <col min="12034" max="12034" width="3.140625" style="2" customWidth="1"/>
    <col min="12035" max="12035" width="8.5703125" style="2" customWidth="1"/>
    <col min="12036" max="12036" width="7.7109375" style="2" customWidth="1"/>
    <col min="12037" max="12037" width="9.5703125" style="2" bestFit="1" customWidth="1"/>
    <col min="12038" max="12038" width="5.7109375" style="2" customWidth="1"/>
    <col min="12039" max="12039" width="9.5703125" style="2" bestFit="1" customWidth="1"/>
    <col min="12040" max="12040" width="5.7109375" style="2" customWidth="1"/>
    <col min="12041" max="12041" width="9.5703125" style="2" bestFit="1" customWidth="1"/>
    <col min="12042" max="12042" width="5.7109375" style="2" customWidth="1"/>
    <col min="12043" max="12043" width="9.5703125" style="2" bestFit="1" customWidth="1"/>
    <col min="12044" max="12044" width="5.7109375" style="2" customWidth="1"/>
    <col min="12045" max="12045" width="9.140625" style="2" customWidth="1"/>
    <col min="12046" max="12047" width="7" style="2" customWidth="1"/>
    <col min="12048" max="12048" width="11.42578125" style="2"/>
    <col min="12049" max="12049" width="11.28515625" style="2" customWidth="1"/>
    <col min="12050" max="12050" width="7" style="2" customWidth="1"/>
    <col min="12051" max="12051" width="11.42578125" style="2"/>
    <col min="12052" max="12052" width="8.5703125" style="2" customWidth="1"/>
    <col min="12053" max="12053" width="15.7109375" style="2" customWidth="1"/>
    <col min="12054" max="12288" width="11.42578125" style="2"/>
    <col min="12289" max="12289" width="26.7109375" style="2" customWidth="1"/>
    <col min="12290" max="12290" width="3.140625" style="2" customWidth="1"/>
    <col min="12291" max="12291" width="8.5703125" style="2" customWidth="1"/>
    <col min="12292" max="12292" width="7.7109375" style="2" customWidth="1"/>
    <col min="12293" max="12293" width="9.5703125" style="2" bestFit="1" customWidth="1"/>
    <col min="12294" max="12294" width="5.7109375" style="2" customWidth="1"/>
    <col min="12295" max="12295" width="9.5703125" style="2" bestFit="1" customWidth="1"/>
    <col min="12296" max="12296" width="5.7109375" style="2" customWidth="1"/>
    <col min="12297" max="12297" width="9.5703125" style="2" bestFit="1" customWidth="1"/>
    <col min="12298" max="12298" width="5.7109375" style="2" customWidth="1"/>
    <col min="12299" max="12299" width="9.5703125" style="2" bestFit="1" customWidth="1"/>
    <col min="12300" max="12300" width="5.7109375" style="2" customWidth="1"/>
    <col min="12301" max="12301" width="9.140625" style="2" customWidth="1"/>
    <col min="12302" max="12303" width="7" style="2" customWidth="1"/>
    <col min="12304" max="12304" width="11.42578125" style="2"/>
    <col min="12305" max="12305" width="11.28515625" style="2" customWidth="1"/>
    <col min="12306" max="12306" width="7" style="2" customWidth="1"/>
    <col min="12307" max="12307" width="11.42578125" style="2"/>
    <col min="12308" max="12308" width="8.5703125" style="2" customWidth="1"/>
    <col min="12309" max="12309" width="15.7109375" style="2" customWidth="1"/>
    <col min="12310" max="12544" width="11.42578125" style="2"/>
    <col min="12545" max="12545" width="26.7109375" style="2" customWidth="1"/>
    <col min="12546" max="12546" width="3.140625" style="2" customWidth="1"/>
    <col min="12547" max="12547" width="8.5703125" style="2" customWidth="1"/>
    <col min="12548" max="12548" width="7.7109375" style="2" customWidth="1"/>
    <col min="12549" max="12549" width="9.5703125" style="2" bestFit="1" customWidth="1"/>
    <col min="12550" max="12550" width="5.7109375" style="2" customWidth="1"/>
    <col min="12551" max="12551" width="9.5703125" style="2" bestFit="1" customWidth="1"/>
    <col min="12552" max="12552" width="5.7109375" style="2" customWidth="1"/>
    <col min="12553" max="12553" width="9.5703125" style="2" bestFit="1" customWidth="1"/>
    <col min="12554" max="12554" width="5.7109375" style="2" customWidth="1"/>
    <col min="12555" max="12555" width="9.5703125" style="2" bestFit="1" customWidth="1"/>
    <col min="12556" max="12556" width="5.7109375" style="2" customWidth="1"/>
    <col min="12557" max="12557" width="9.140625" style="2" customWidth="1"/>
    <col min="12558" max="12559" width="7" style="2" customWidth="1"/>
    <col min="12560" max="12560" width="11.42578125" style="2"/>
    <col min="12561" max="12561" width="11.28515625" style="2" customWidth="1"/>
    <col min="12562" max="12562" width="7" style="2" customWidth="1"/>
    <col min="12563" max="12563" width="11.42578125" style="2"/>
    <col min="12564" max="12564" width="8.5703125" style="2" customWidth="1"/>
    <col min="12565" max="12565" width="15.7109375" style="2" customWidth="1"/>
    <col min="12566" max="12800" width="11.42578125" style="2"/>
    <col min="12801" max="12801" width="26.7109375" style="2" customWidth="1"/>
    <col min="12802" max="12802" width="3.140625" style="2" customWidth="1"/>
    <col min="12803" max="12803" width="8.5703125" style="2" customWidth="1"/>
    <col min="12804" max="12804" width="7.7109375" style="2" customWidth="1"/>
    <col min="12805" max="12805" width="9.5703125" style="2" bestFit="1" customWidth="1"/>
    <col min="12806" max="12806" width="5.7109375" style="2" customWidth="1"/>
    <col min="12807" max="12807" width="9.5703125" style="2" bestFit="1" customWidth="1"/>
    <col min="12808" max="12808" width="5.7109375" style="2" customWidth="1"/>
    <col min="12809" max="12809" width="9.5703125" style="2" bestFit="1" customWidth="1"/>
    <col min="12810" max="12810" width="5.7109375" style="2" customWidth="1"/>
    <col min="12811" max="12811" width="9.5703125" style="2" bestFit="1" customWidth="1"/>
    <col min="12812" max="12812" width="5.7109375" style="2" customWidth="1"/>
    <col min="12813" max="12813" width="9.140625" style="2" customWidth="1"/>
    <col min="12814" max="12815" width="7" style="2" customWidth="1"/>
    <col min="12816" max="12816" width="11.42578125" style="2"/>
    <col min="12817" max="12817" width="11.28515625" style="2" customWidth="1"/>
    <col min="12818" max="12818" width="7" style="2" customWidth="1"/>
    <col min="12819" max="12819" width="11.42578125" style="2"/>
    <col min="12820" max="12820" width="8.5703125" style="2" customWidth="1"/>
    <col min="12821" max="12821" width="15.7109375" style="2" customWidth="1"/>
    <col min="12822" max="13056" width="11.42578125" style="2"/>
    <col min="13057" max="13057" width="26.7109375" style="2" customWidth="1"/>
    <col min="13058" max="13058" width="3.140625" style="2" customWidth="1"/>
    <col min="13059" max="13059" width="8.5703125" style="2" customWidth="1"/>
    <col min="13060" max="13060" width="7.7109375" style="2" customWidth="1"/>
    <col min="13061" max="13061" width="9.5703125" style="2" bestFit="1" customWidth="1"/>
    <col min="13062" max="13062" width="5.7109375" style="2" customWidth="1"/>
    <col min="13063" max="13063" width="9.5703125" style="2" bestFit="1" customWidth="1"/>
    <col min="13064" max="13064" width="5.7109375" style="2" customWidth="1"/>
    <col min="13065" max="13065" width="9.5703125" style="2" bestFit="1" customWidth="1"/>
    <col min="13066" max="13066" width="5.7109375" style="2" customWidth="1"/>
    <col min="13067" max="13067" width="9.5703125" style="2" bestFit="1" customWidth="1"/>
    <col min="13068" max="13068" width="5.7109375" style="2" customWidth="1"/>
    <col min="13069" max="13069" width="9.140625" style="2" customWidth="1"/>
    <col min="13070" max="13071" width="7" style="2" customWidth="1"/>
    <col min="13072" max="13072" width="11.42578125" style="2"/>
    <col min="13073" max="13073" width="11.28515625" style="2" customWidth="1"/>
    <col min="13074" max="13074" width="7" style="2" customWidth="1"/>
    <col min="13075" max="13075" width="11.42578125" style="2"/>
    <col min="13076" max="13076" width="8.5703125" style="2" customWidth="1"/>
    <col min="13077" max="13077" width="15.7109375" style="2" customWidth="1"/>
    <col min="13078" max="13312" width="11.42578125" style="2"/>
    <col min="13313" max="13313" width="26.7109375" style="2" customWidth="1"/>
    <col min="13314" max="13314" width="3.140625" style="2" customWidth="1"/>
    <col min="13315" max="13315" width="8.5703125" style="2" customWidth="1"/>
    <col min="13316" max="13316" width="7.7109375" style="2" customWidth="1"/>
    <col min="13317" max="13317" width="9.5703125" style="2" bestFit="1" customWidth="1"/>
    <col min="13318" max="13318" width="5.7109375" style="2" customWidth="1"/>
    <col min="13319" max="13319" width="9.5703125" style="2" bestFit="1" customWidth="1"/>
    <col min="13320" max="13320" width="5.7109375" style="2" customWidth="1"/>
    <col min="13321" max="13321" width="9.5703125" style="2" bestFit="1" customWidth="1"/>
    <col min="13322" max="13322" width="5.7109375" style="2" customWidth="1"/>
    <col min="13323" max="13323" width="9.5703125" style="2" bestFit="1" customWidth="1"/>
    <col min="13324" max="13324" width="5.7109375" style="2" customWidth="1"/>
    <col min="13325" max="13325" width="9.140625" style="2" customWidth="1"/>
    <col min="13326" max="13327" width="7" style="2" customWidth="1"/>
    <col min="13328" max="13328" width="11.42578125" style="2"/>
    <col min="13329" max="13329" width="11.28515625" style="2" customWidth="1"/>
    <col min="13330" max="13330" width="7" style="2" customWidth="1"/>
    <col min="13331" max="13331" width="11.42578125" style="2"/>
    <col min="13332" max="13332" width="8.5703125" style="2" customWidth="1"/>
    <col min="13333" max="13333" width="15.7109375" style="2" customWidth="1"/>
    <col min="13334" max="13568" width="11.42578125" style="2"/>
    <col min="13569" max="13569" width="26.7109375" style="2" customWidth="1"/>
    <col min="13570" max="13570" width="3.140625" style="2" customWidth="1"/>
    <col min="13571" max="13571" width="8.5703125" style="2" customWidth="1"/>
    <col min="13572" max="13572" width="7.7109375" style="2" customWidth="1"/>
    <col min="13573" max="13573" width="9.5703125" style="2" bestFit="1" customWidth="1"/>
    <col min="13574" max="13574" width="5.7109375" style="2" customWidth="1"/>
    <col min="13575" max="13575" width="9.5703125" style="2" bestFit="1" customWidth="1"/>
    <col min="13576" max="13576" width="5.7109375" style="2" customWidth="1"/>
    <col min="13577" max="13577" width="9.5703125" style="2" bestFit="1" customWidth="1"/>
    <col min="13578" max="13578" width="5.7109375" style="2" customWidth="1"/>
    <col min="13579" max="13579" width="9.5703125" style="2" bestFit="1" customWidth="1"/>
    <col min="13580" max="13580" width="5.7109375" style="2" customWidth="1"/>
    <col min="13581" max="13581" width="9.140625" style="2" customWidth="1"/>
    <col min="13582" max="13583" width="7" style="2" customWidth="1"/>
    <col min="13584" max="13584" width="11.42578125" style="2"/>
    <col min="13585" max="13585" width="11.28515625" style="2" customWidth="1"/>
    <col min="13586" max="13586" width="7" style="2" customWidth="1"/>
    <col min="13587" max="13587" width="11.42578125" style="2"/>
    <col min="13588" max="13588" width="8.5703125" style="2" customWidth="1"/>
    <col min="13589" max="13589" width="15.7109375" style="2" customWidth="1"/>
    <col min="13590" max="13824" width="11.42578125" style="2"/>
    <col min="13825" max="13825" width="26.7109375" style="2" customWidth="1"/>
    <col min="13826" max="13826" width="3.140625" style="2" customWidth="1"/>
    <col min="13827" max="13827" width="8.5703125" style="2" customWidth="1"/>
    <col min="13828" max="13828" width="7.7109375" style="2" customWidth="1"/>
    <col min="13829" max="13829" width="9.5703125" style="2" bestFit="1" customWidth="1"/>
    <col min="13830" max="13830" width="5.7109375" style="2" customWidth="1"/>
    <col min="13831" max="13831" width="9.5703125" style="2" bestFit="1" customWidth="1"/>
    <col min="13832" max="13832" width="5.7109375" style="2" customWidth="1"/>
    <col min="13833" max="13833" width="9.5703125" style="2" bestFit="1" customWidth="1"/>
    <col min="13834" max="13834" width="5.7109375" style="2" customWidth="1"/>
    <col min="13835" max="13835" width="9.5703125" style="2" bestFit="1" customWidth="1"/>
    <col min="13836" max="13836" width="5.7109375" style="2" customWidth="1"/>
    <col min="13837" max="13837" width="9.140625" style="2" customWidth="1"/>
    <col min="13838" max="13839" width="7" style="2" customWidth="1"/>
    <col min="13840" max="13840" width="11.42578125" style="2"/>
    <col min="13841" max="13841" width="11.28515625" style="2" customWidth="1"/>
    <col min="13842" max="13842" width="7" style="2" customWidth="1"/>
    <col min="13843" max="13843" width="11.42578125" style="2"/>
    <col min="13844" max="13844" width="8.5703125" style="2" customWidth="1"/>
    <col min="13845" max="13845" width="15.7109375" style="2" customWidth="1"/>
    <col min="13846" max="14080" width="11.42578125" style="2"/>
    <col min="14081" max="14081" width="26.7109375" style="2" customWidth="1"/>
    <col min="14082" max="14082" width="3.140625" style="2" customWidth="1"/>
    <col min="14083" max="14083" width="8.5703125" style="2" customWidth="1"/>
    <col min="14084" max="14084" width="7.7109375" style="2" customWidth="1"/>
    <col min="14085" max="14085" width="9.5703125" style="2" bestFit="1" customWidth="1"/>
    <col min="14086" max="14086" width="5.7109375" style="2" customWidth="1"/>
    <col min="14087" max="14087" width="9.5703125" style="2" bestFit="1" customWidth="1"/>
    <col min="14088" max="14088" width="5.7109375" style="2" customWidth="1"/>
    <col min="14089" max="14089" width="9.5703125" style="2" bestFit="1" customWidth="1"/>
    <col min="14090" max="14090" width="5.7109375" style="2" customWidth="1"/>
    <col min="14091" max="14091" width="9.5703125" style="2" bestFit="1" customWidth="1"/>
    <col min="14092" max="14092" width="5.7109375" style="2" customWidth="1"/>
    <col min="14093" max="14093" width="9.140625" style="2" customWidth="1"/>
    <col min="14094" max="14095" width="7" style="2" customWidth="1"/>
    <col min="14096" max="14096" width="11.42578125" style="2"/>
    <col min="14097" max="14097" width="11.28515625" style="2" customWidth="1"/>
    <col min="14098" max="14098" width="7" style="2" customWidth="1"/>
    <col min="14099" max="14099" width="11.42578125" style="2"/>
    <col min="14100" max="14100" width="8.5703125" style="2" customWidth="1"/>
    <col min="14101" max="14101" width="15.7109375" style="2" customWidth="1"/>
    <col min="14102" max="14336" width="11.42578125" style="2"/>
    <col min="14337" max="14337" width="26.7109375" style="2" customWidth="1"/>
    <col min="14338" max="14338" width="3.140625" style="2" customWidth="1"/>
    <col min="14339" max="14339" width="8.5703125" style="2" customWidth="1"/>
    <col min="14340" max="14340" width="7.7109375" style="2" customWidth="1"/>
    <col min="14341" max="14341" width="9.5703125" style="2" bestFit="1" customWidth="1"/>
    <col min="14342" max="14342" width="5.7109375" style="2" customWidth="1"/>
    <col min="14343" max="14343" width="9.5703125" style="2" bestFit="1" customWidth="1"/>
    <col min="14344" max="14344" width="5.7109375" style="2" customWidth="1"/>
    <col min="14345" max="14345" width="9.5703125" style="2" bestFit="1" customWidth="1"/>
    <col min="14346" max="14346" width="5.7109375" style="2" customWidth="1"/>
    <col min="14347" max="14347" width="9.5703125" style="2" bestFit="1" customWidth="1"/>
    <col min="14348" max="14348" width="5.7109375" style="2" customWidth="1"/>
    <col min="14349" max="14349" width="9.140625" style="2" customWidth="1"/>
    <col min="14350" max="14351" width="7" style="2" customWidth="1"/>
    <col min="14352" max="14352" width="11.42578125" style="2"/>
    <col min="14353" max="14353" width="11.28515625" style="2" customWidth="1"/>
    <col min="14354" max="14354" width="7" style="2" customWidth="1"/>
    <col min="14355" max="14355" width="11.42578125" style="2"/>
    <col min="14356" max="14356" width="8.5703125" style="2" customWidth="1"/>
    <col min="14357" max="14357" width="15.7109375" style="2" customWidth="1"/>
    <col min="14358" max="14592" width="11.42578125" style="2"/>
    <col min="14593" max="14593" width="26.7109375" style="2" customWidth="1"/>
    <col min="14594" max="14594" width="3.140625" style="2" customWidth="1"/>
    <col min="14595" max="14595" width="8.5703125" style="2" customWidth="1"/>
    <col min="14596" max="14596" width="7.7109375" style="2" customWidth="1"/>
    <col min="14597" max="14597" width="9.5703125" style="2" bestFit="1" customWidth="1"/>
    <col min="14598" max="14598" width="5.7109375" style="2" customWidth="1"/>
    <col min="14599" max="14599" width="9.5703125" style="2" bestFit="1" customWidth="1"/>
    <col min="14600" max="14600" width="5.7109375" style="2" customWidth="1"/>
    <col min="14601" max="14601" width="9.5703125" style="2" bestFit="1" customWidth="1"/>
    <col min="14602" max="14602" width="5.7109375" style="2" customWidth="1"/>
    <col min="14603" max="14603" width="9.5703125" style="2" bestFit="1" customWidth="1"/>
    <col min="14604" max="14604" width="5.7109375" style="2" customWidth="1"/>
    <col min="14605" max="14605" width="9.140625" style="2" customWidth="1"/>
    <col min="14606" max="14607" width="7" style="2" customWidth="1"/>
    <col min="14608" max="14608" width="11.42578125" style="2"/>
    <col min="14609" max="14609" width="11.28515625" style="2" customWidth="1"/>
    <col min="14610" max="14610" width="7" style="2" customWidth="1"/>
    <col min="14611" max="14611" width="11.42578125" style="2"/>
    <col min="14612" max="14612" width="8.5703125" style="2" customWidth="1"/>
    <col min="14613" max="14613" width="15.7109375" style="2" customWidth="1"/>
    <col min="14614" max="14848" width="11.42578125" style="2"/>
    <col min="14849" max="14849" width="26.7109375" style="2" customWidth="1"/>
    <col min="14850" max="14850" width="3.140625" style="2" customWidth="1"/>
    <col min="14851" max="14851" width="8.5703125" style="2" customWidth="1"/>
    <col min="14852" max="14852" width="7.7109375" style="2" customWidth="1"/>
    <col min="14853" max="14853" width="9.5703125" style="2" bestFit="1" customWidth="1"/>
    <col min="14854" max="14854" width="5.7109375" style="2" customWidth="1"/>
    <col min="14855" max="14855" width="9.5703125" style="2" bestFit="1" customWidth="1"/>
    <col min="14856" max="14856" width="5.7109375" style="2" customWidth="1"/>
    <col min="14857" max="14857" width="9.5703125" style="2" bestFit="1" customWidth="1"/>
    <col min="14858" max="14858" width="5.7109375" style="2" customWidth="1"/>
    <col min="14859" max="14859" width="9.5703125" style="2" bestFit="1" customWidth="1"/>
    <col min="14860" max="14860" width="5.7109375" style="2" customWidth="1"/>
    <col min="14861" max="14861" width="9.140625" style="2" customWidth="1"/>
    <col min="14862" max="14863" width="7" style="2" customWidth="1"/>
    <col min="14864" max="14864" width="11.42578125" style="2"/>
    <col min="14865" max="14865" width="11.28515625" style="2" customWidth="1"/>
    <col min="14866" max="14866" width="7" style="2" customWidth="1"/>
    <col min="14867" max="14867" width="11.42578125" style="2"/>
    <col min="14868" max="14868" width="8.5703125" style="2" customWidth="1"/>
    <col min="14869" max="14869" width="15.7109375" style="2" customWidth="1"/>
    <col min="14870" max="15104" width="11.42578125" style="2"/>
    <col min="15105" max="15105" width="26.7109375" style="2" customWidth="1"/>
    <col min="15106" max="15106" width="3.140625" style="2" customWidth="1"/>
    <col min="15107" max="15107" width="8.5703125" style="2" customWidth="1"/>
    <col min="15108" max="15108" width="7.7109375" style="2" customWidth="1"/>
    <col min="15109" max="15109" width="9.5703125" style="2" bestFit="1" customWidth="1"/>
    <col min="15110" max="15110" width="5.7109375" style="2" customWidth="1"/>
    <col min="15111" max="15111" width="9.5703125" style="2" bestFit="1" customWidth="1"/>
    <col min="15112" max="15112" width="5.7109375" style="2" customWidth="1"/>
    <col min="15113" max="15113" width="9.5703125" style="2" bestFit="1" customWidth="1"/>
    <col min="15114" max="15114" width="5.7109375" style="2" customWidth="1"/>
    <col min="15115" max="15115" width="9.5703125" style="2" bestFit="1" customWidth="1"/>
    <col min="15116" max="15116" width="5.7109375" style="2" customWidth="1"/>
    <col min="15117" max="15117" width="9.140625" style="2" customWidth="1"/>
    <col min="15118" max="15119" width="7" style="2" customWidth="1"/>
    <col min="15120" max="15120" width="11.42578125" style="2"/>
    <col min="15121" max="15121" width="11.28515625" style="2" customWidth="1"/>
    <col min="15122" max="15122" width="7" style="2" customWidth="1"/>
    <col min="15123" max="15123" width="11.42578125" style="2"/>
    <col min="15124" max="15124" width="8.5703125" style="2" customWidth="1"/>
    <col min="15125" max="15125" width="15.7109375" style="2" customWidth="1"/>
    <col min="15126" max="15360" width="11.42578125" style="2"/>
    <col min="15361" max="15361" width="26.7109375" style="2" customWidth="1"/>
    <col min="15362" max="15362" width="3.140625" style="2" customWidth="1"/>
    <col min="15363" max="15363" width="8.5703125" style="2" customWidth="1"/>
    <col min="15364" max="15364" width="7.7109375" style="2" customWidth="1"/>
    <col min="15365" max="15365" width="9.5703125" style="2" bestFit="1" customWidth="1"/>
    <col min="15366" max="15366" width="5.7109375" style="2" customWidth="1"/>
    <col min="15367" max="15367" width="9.5703125" style="2" bestFit="1" customWidth="1"/>
    <col min="15368" max="15368" width="5.7109375" style="2" customWidth="1"/>
    <col min="15369" max="15369" width="9.5703125" style="2" bestFit="1" customWidth="1"/>
    <col min="15370" max="15370" width="5.7109375" style="2" customWidth="1"/>
    <col min="15371" max="15371" width="9.5703125" style="2" bestFit="1" customWidth="1"/>
    <col min="15372" max="15372" width="5.7109375" style="2" customWidth="1"/>
    <col min="15373" max="15373" width="9.140625" style="2" customWidth="1"/>
    <col min="15374" max="15375" width="7" style="2" customWidth="1"/>
    <col min="15376" max="15376" width="11.42578125" style="2"/>
    <col min="15377" max="15377" width="11.28515625" style="2" customWidth="1"/>
    <col min="15378" max="15378" width="7" style="2" customWidth="1"/>
    <col min="15379" max="15379" width="11.42578125" style="2"/>
    <col min="15380" max="15380" width="8.5703125" style="2" customWidth="1"/>
    <col min="15381" max="15381" width="15.7109375" style="2" customWidth="1"/>
    <col min="15382" max="15616" width="11.42578125" style="2"/>
    <col min="15617" max="15617" width="26.7109375" style="2" customWidth="1"/>
    <col min="15618" max="15618" width="3.140625" style="2" customWidth="1"/>
    <col min="15619" max="15619" width="8.5703125" style="2" customWidth="1"/>
    <col min="15620" max="15620" width="7.7109375" style="2" customWidth="1"/>
    <col min="15621" max="15621" width="9.5703125" style="2" bestFit="1" customWidth="1"/>
    <col min="15622" max="15622" width="5.7109375" style="2" customWidth="1"/>
    <col min="15623" max="15623" width="9.5703125" style="2" bestFit="1" customWidth="1"/>
    <col min="15624" max="15624" width="5.7109375" style="2" customWidth="1"/>
    <col min="15625" max="15625" width="9.5703125" style="2" bestFit="1" customWidth="1"/>
    <col min="15626" max="15626" width="5.7109375" style="2" customWidth="1"/>
    <col min="15627" max="15627" width="9.5703125" style="2" bestFit="1" customWidth="1"/>
    <col min="15628" max="15628" width="5.7109375" style="2" customWidth="1"/>
    <col min="15629" max="15629" width="9.140625" style="2" customWidth="1"/>
    <col min="15630" max="15631" width="7" style="2" customWidth="1"/>
    <col min="15632" max="15632" width="11.42578125" style="2"/>
    <col min="15633" max="15633" width="11.28515625" style="2" customWidth="1"/>
    <col min="15634" max="15634" width="7" style="2" customWidth="1"/>
    <col min="15635" max="15635" width="11.42578125" style="2"/>
    <col min="15636" max="15636" width="8.5703125" style="2" customWidth="1"/>
    <col min="15637" max="15637" width="15.7109375" style="2" customWidth="1"/>
    <col min="15638" max="15872" width="11.42578125" style="2"/>
    <col min="15873" max="15873" width="26.7109375" style="2" customWidth="1"/>
    <col min="15874" max="15874" width="3.140625" style="2" customWidth="1"/>
    <col min="15875" max="15875" width="8.5703125" style="2" customWidth="1"/>
    <col min="15876" max="15876" width="7.7109375" style="2" customWidth="1"/>
    <col min="15877" max="15877" width="9.5703125" style="2" bestFit="1" customWidth="1"/>
    <col min="15878" max="15878" width="5.7109375" style="2" customWidth="1"/>
    <col min="15879" max="15879" width="9.5703125" style="2" bestFit="1" customWidth="1"/>
    <col min="15880" max="15880" width="5.7109375" style="2" customWidth="1"/>
    <col min="15881" max="15881" width="9.5703125" style="2" bestFit="1" customWidth="1"/>
    <col min="15882" max="15882" width="5.7109375" style="2" customWidth="1"/>
    <col min="15883" max="15883" width="9.5703125" style="2" bestFit="1" customWidth="1"/>
    <col min="15884" max="15884" width="5.7109375" style="2" customWidth="1"/>
    <col min="15885" max="15885" width="9.140625" style="2" customWidth="1"/>
    <col min="15886" max="15887" width="7" style="2" customWidth="1"/>
    <col min="15888" max="15888" width="11.42578125" style="2"/>
    <col min="15889" max="15889" width="11.28515625" style="2" customWidth="1"/>
    <col min="15890" max="15890" width="7" style="2" customWidth="1"/>
    <col min="15891" max="15891" width="11.42578125" style="2"/>
    <col min="15892" max="15892" width="8.5703125" style="2" customWidth="1"/>
    <col min="15893" max="15893" width="15.7109375" style="2" customWidth="1"/>
    <col min="15894" max="16128" width="11.42578125" style="2"/>
    <col min="16129" max="16129" width="26.7109375" style="2" customWidth="1"/>
    <col min="16130" max="16130" width="3.140625" style="2" customWidth="1"/>
    <col min="16131" max="16131" width="8.5703125" style="2" customWidth="1"/>
    <col min="16132" max="16132" width="7.7109375" style="2" customWidth="1"/>
    <col min="16133" max="16133" width="9.5703125" style="2" bestFit="1" customWidth="1"/>
    <col min="16134" max="16134" width="5.7109375" style="2" customWidth="1"/>
    <col min="16135" max="16135" width="9.5703125" style="2" bestFit="1" customWidth="1"/>
    <col min="16136" max="16136" width="5.7109375" style="2" customWidth="1"/>
    <col min="16137" max="16137" width="9.5703125" style="2" bestFit="1" customWidth="1"/>
    <col min="16138" max="16138" width="5.7109375" style="2" customWidth="1"/>
    <col min="16139" max="16139" width="9.5703125" style="2" bestFit="1" customWidth="1"/>
    <col min="16140" max="16140" width="5.7109375" style="2" customWidth="1"/>
    <col min="16141" max="16141" width="9.140625" style="2" customWidth="1"/>
    <col min="16142" max="16143" width="7" style="2" customWidth="1"/>
    <col min="16144" max="16144" width="11.42578125" style="2"/>
    <col min="16145" max="16145" width="11.28515625" style="2" customWidth="1"/>
    <col min="16146" max="16146" width="7" style="2" customWidth="1"/>
    <col min="16147" max="16147" width="11.42578125" style="2"/>
    <col min="16148" max="16148" width="8.5703125" style="2" customWidth="1"/>
    <col min="16149" max="16149" width="15.7109375" style="2" customWidth="1"/>
    <col min="16150" max="16384" width="11.42578125" style="2"/>
  </cols>
  <sheetData>
    <row r="1" spans="1:18" ht="18" customHeight="1">
      <c r="C1" s="250" t="s">
        <v>0</v>
      </c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Q1" s="205"/>
    </row>
    <row r="2" spans="1:18" ht="15.75" customHeight="1">
      <c r="A2" s="179" t="s">
        <v>48</v>
      </c>
      <c r="B2" s="3"/>
      <c r="C2" s="3"/>
      <c r="D2" s="260" t="s">
        <v>53</v>
      </c>
      <c r="E2" s="260"/>
      <c r="F2" s="260" t="s">
        <v>53</v>
      </c>
      <c r="G2" s="260"/>
      <c r="H2" s="260" t="s">
        <v>53</v>
      </c>
      <c r="I2" s="260"/>
      <c r="J2" s="260" t="s">
        <v>53</v>
      </c>
      <c r="K2" s="260"/>
      <c r="L2" s="260" t="s">
        <v>53</v>
      </c>
      <c r="M2" s="260"/>
      <c r="N2" s="260" t="s">
        <v>53</v>
      </c>
      <c r="O2" s="260"/>
      <c r="P2" s="338">
        <v>2018</v>
      </c>
      <c r="Q2" s="338"/>
      <c r="R2" s="4"/>
    </row>
    <row r="3" spans="1:18" ht="17.25" customHeight="1">
      <c r="A3" s="156"/>
      <c r="B3" s="157"/>
      <c r="C3" s="157"/>
      <c r="D3" s="328" t="s">
        <v>90</v>
      </c>
      <c r="E3" s="329"/>
      <c r="F3" s="328" t="s">
        <v>91</v>
      </c>
      <c r="G3" s="329"/>
      <c r="H3" s="328" t="s">
        <v>92</v>
      </c>
      <c r="I3" s="329"/>
      <c r="J3" s="328" t="s">
        <v>69</v>
      </c>
      <c r="K3" s="329"/>
      <c r="L3" s="328" t="s">
        <v>93</v>
      </c>
      <c r="M3" s="329"/>
      <c r="N3" s="328"/>
      <c r="O3" s="329"/>
      <c r="P3" s="325"/>
      <c r="Q3" s="325"/>
      <c r="R3" s="7"/>
    </row>
    <row r="4" spans="1:18" ht="18">
      <c r="A4" s="8"/>
      <c r="B4" s="5"/>
      <c r="C4" s="6"/>
      <c r="D4" s="178" t="s">
        <v>1</v>
      </c>
      <c r="E4" s="178" t="s">
        <v>2</v>
      </c>
      <c r="F4" s="9" t="s">
        <v>3</v>
      </c>
      <c r="G4" s="178" t="s">
        <v>2</v>
      </c>
      <c r="H4" s="9" t="s">
        <v>1</v>
      </c>
      <c r="I4" s="178" t="s">
        <v>2</v>
      </c>
      <c r="J4" s="9" t="s">
        <v>1</v>
      </c>
      <c r="K4" s="178" t="s">
        <v>2</v>
      </c>
      <c r="L4" s="9" t="s">
        <v>1</v>
      </c>
      <c r="M4" s="178" t="s">
        <v>2</v>
      </c>
      <c r="N4" s="9" t="s">
        <v>1</v>
      </c>
      <c r="O4" s="178" t="s">
        <v>2</v>
      </c>
      <c r="P4" s="10" t="s">
        <v>1</v>
      </c>
      <c r="Q4" s="10" t="s">
        <v>4</v>
      </c>
      <c r="R4" s="7"/>
    </row>
    <row r="5" spans="1:18">
      <c r="A5" s="11" t="s">
        <v>5</v>
      </c>
      <c r="B5" s="12" t="s">
        <v>6</v>
      </c>
      <c r="C5" s="13">
        <v>50</v>
      </c>
      <c r="D5" s="14">
        <v>46</v>
      </c>
      <c r="E5" s="128">
        <f>SUM(C5*D5)</f>
        <v>2300</v>
      </c>
      <c r="F5" s="14">
        <v>108</v>
      </c>
      <c r="G5" s="128">
        <f>SUM(F5*C5)</f>
        <v>5400</v>
      </c>
      <c r="H5" s="14">
        <v>113</v>
      </c>
      <c r="I5" s="128">
        <f>SUM(H5)*C5</f>
        <v>5650</v>
      </c>
      <c r="J5" s="14">
        <v>106</v>
      </c>
      <c r="K5" s="128">
        <f>SUM(J5)*C5</f>
        <v>5300</v>
      </c>
      <c r="L5" s="14">
        <v>85</v>
      </c>
      <c r="M5" s="128">
        <f>SUM(L5*C5)</f>
        <v>4250</v>
      </c>
      <c r="N5" s="14"/>
      <c r="O5" s="147">
        <f>SUM(N5)*C5</f>
        <v>0</v>
      </c>
      <c r="P5" s="15">
        <f t="shared" ref="P5:Q22" si="0">SUM(D5+F5+H5+J5+L5+N5)</f>
        <v>458</v>
      </c>
      <c r="Q5" s="137">
        <f t="shared" si="0"/>
        <v>22900</v>
      </c>
      <c r="R5" s="7"/>
    </row>
    <row r="6" spans="1:18">
      <c r="A6" s="11" t="s">
        <v>7</v>
      </c>
      <c r="B6" s="12" t="s">
        <v>6</v>
      </c>
      <c r="C6" s="13">
        <v>25</v>
      </c>
      <c r="D6" s="16">
        <v>140</v>
      </c>
      <c r="E6" s="128">
        <f t="shared" ref="E6:E15" si="1">SUM(C6*D6)</f>
        <v>3500</v>
      </c>
      <c r="F6" s="16">
        <v>177</v>
      </c>
      <c r="G6" s="128">
        <f t="shared" ref="G6:G15" si="2">SUM(F6*C6)</f>
        <v>4425</v>
      </c>
      <c r="H6" s="16">
        <v>139</v>
      </c>
      <c r="I6" s="128">
        <f t="shared" ref="I6:I15" si="3">SUM(H6)*C6</f>
        <v>3475</v>
      </c>
      <c r="J6" s="16">
        <v>74</v>
      </c>
      <c r="K6" s="128">
        <f t="shared" ref="K6:K15" si="4">SUM(J6)*C6</f>
        <v>1850</v>
      </c>
      <c r="L6" s="16">
        <v>211</v>
      </c>
      <c r="M6" s="128">
        <f t="shared" ref="M6:M15" si="5">SUM(L6*C6)</f>
        <v>5275</v>
      </c>
      <c r="N6" s="16"/>
      <c r="O6" s="147">
        <f t="shared" ref="O6:O13" si="6">SUM(N6)*C6</f>
        <v>0</v>
      </c>
      <c r="P6" s="18">
        <f t="shared" si="0"/>
        <v>741</v>
      </c>
      <c r="Q6" s="137">
        <f t="shared" si="0"/>
        <v>18525</v>
      </c>
      <c r="R6" s="7"/>
    </row>
    <row r="7" spans="1:18">
      <c r="A7" s="11" t="s">
        <v>8</v>
      </c>
      <c r="B7" s="12"/>
      <c r="C7" s="13"/>
      <c r="D7" s="16">
        <v>133</v>
      </c>
      <c r="E7" s="128"/>
      <c r="F7" s="16">
        <v>320</v>
      </c>
      <c r="G7" s="128"/>
      <c r="H7" s="16">
        <v>443</v>
      </c>
      <c r="I7" s="128"/>
      <c r="J7" s="16">
        <v>666</v>
      </c>
      <c r="K7" s="128"/>
      <c r="L7" s="186">
        <v>286</v>
      </c>
      <c r="M7" s="128"/>
      <c r="N7" s="16"/>
      <c r="O7" s="147"/>
      <c r="P7" s="18">
        <f>SUM(D7+F7+H7+J7+L7+N7)</f>
        <v>1848</v>
      </c>
      <c r="Q7" s="137">
        <f>SUM(E7+G7+I7+K7+M7+O7)</f>
        <v>0</v>
      </c>
      <c r="R7" s="7"/>
    </row>
    <row r="8" spans="1:18">
      <c r="A8" s="11" t="s">
        <v>9</v>
      </c>
      <c r="B8" s="12" t="s">
        <v>6</v>
      </c>
      <c r="C8" s="13">
        <v>30</v>
      </c>
      <c r="D8" s="16"/>
      <c r="E8" s="128">
        <f t="shared" si="1"/>
        <v>0</v>
      </c>
      <c r="F8" s="16">
        <v>1</v>
      </c>
      <c r="G8" s="128">
        <f t="shared" si="2"/>
        <v>30</v>
      </c>
      <c r="H8" s="16">
        <v>1</v>
      </c>
      <c r="I8" s="128">
        <f t="shared" si="3"/>
        <v>30</v>
      </c>
      <c r="J8" s="16">
        <v>3</v>
      </c>
      <c r="K8" s="128">
        <f t="shared" si="4"/>
        <v>90</v>
      </c>
      <c r="L8" s="186"/>
      <c r="M8" s="128">
        <f t="shared" si="5"/>
        <v>0</v>
      </c>
      <c r="N8" s="16"/>
      <c r="O8" s="147">
        <f t="shared" si="6"/>
        <v>0</v>
      </c>
      <c r="P8" s="19">
        <f t="shared" si="0"/>
        <v>5</v>
      </c>
      <c r="Q8" s="138">
        <f t="shared" si="0"/>
        <v>150</v>
      </c>
      <c r="R8" s="7"/>
    </row>
    <row r="9" spans="1:18">
      <c r="A9" s="11" t="s">
        <v>9</v>
      </c>
      <c r="B9" s="12" t="s">
        <v>6</v>
      </c>
      <c r="C9" s="13">
        <v>15</v>
      </c>
      <c r="D9" s="16">
        <v>1</v>
      </c>
      <c r="E9" s="128">
        <f t="shared" si="1"/>
        <v>15</v>
      </c>
      <c r="F9" s="16">
        <v>3</v>
      </c>
      <c r="G9" s="128">
        <f t="shared" si="2"/>
        <v>45</v>
      </c>
      <c r="H9" s="16">
        <v>5</v>
      </c>
      <c r="I9" s="128">
        <f t="shared" si="3"/>
        <v>75</v>
      </c>
      <c r="J9" s="16">
        <v>1</v>
      </c>
      <c r="K9" s="128">
        <f t="shared" si="4"/>
        <v>15</v>
      </c>
      <c r="L9" s="186">
        <v>2</v>
      </c>
      <c r="M9" s="128">
        <f t="shared" si="5"/>
        <v>30</v>
      </c>
      <c r="N9" s="16"/>
      <c r="O9" s="147">
        <f t="shared" si="6"/>
        <v>0</v>
      </c>
      <c r="P9" s="19">
        <f>SUM(D9+F9+H9+J9+L9+N9)</f>
        <v>12</v>
      </c>
      <c r="Q9" s="138">
        <f>SUM(E9+G9+I9+K9+M9+O9)</f>
        <v>180</v>
      </c>
      <c r="R9" s="7"/>
    </row>
    <row r="10" spans="1:18">
      <c r="A10" s="218" t="s">
        <v>10</v>
      </c>
      <c r="B10" s="219" t="s">
        <v>6</v>
      </c>
      <c r="C10" s="220">
        <v>20</v>
      </c>
      <c r="D10" s="221">
        <v>17</v>
      </c>
      <c r="E10" s="222">
        <f t="shared" si="1"/>
        <v>340</v>
      </c>
      <c r="F10" s="221">
        <v>12</v>
      </c>
      <c r="G10" s="222">
        <f t="shared" si="2"/>
        <v>240</v>
      </c>
      <c r="H10" s="221">
        <v>19</v>
      </c>
      <c r="I10" s="222">
        <f t="shared" si="3"/>
        <v>380</v>
      </c>
      <c r="J10" s="221">
        <v>14</v>
      </c>
      <c r="K10" s="222">
        <f t="shared" si="4"/>
        <v>280</v>
      </c>
      <c r="L10" s="221">
        <v>14</v>
      </c>
      <c r="M10" s="128">
        <f t="shared" si="5"/>
        <v>280</v>
      </c>
      <c r="N10" s="221"/>
      <c r="O10" s="223">
        <f t="shared" si="6"/>
        <v>0</v>
      </c>
      <c r="P10" s="224">
        <f t="shared" si="0"/>
        <v>76</v>
      </c>
      <c r="Q10" s="225">
        <f t="shared" si="0"/>
        <v>1520</v>
      </c>
      <c r="R10" s="7"/>
    </row>
    <row r="11" spans="1:18">
      <c r="A11" s="218" t="s">
        <v>10</v>
      </c>
      <c r="B11" s="219" t="s">
        <v>6</v>
      </c>
      <c r="C11" s="228">
        <v>10</v>
      </c>
      <c r="D11" s="221">
        <v>7</v>
      </c>
      <c r="E11" s="222">
        <f t="shared" si="1"/>
        <v>70</v>
      </c>
      <c r="F11" s="221">
        <v>14</v>
      </c>
      <c r="G11" s="222">
        <f t="shared" si="2"/>
        <v>140</v>
      </c>
      <c r="H11" s="221">
        <v>15</v>
      </c>
      <c r="I11" s="222">
        <f t="shared" si="3"/>
        <v>150</v>
      </c>
      <c r="J11" s="221">
        <v>13</v>
      </c>
      <c r="K11" s="222">
        <f t="shared" si="4"/>
        <v>130</v>
      </c>
      <c r="L11" s="221">
        <v>12</v>
      </c>
      <c r="M11" s="128">
        <f t="shared" si="5"/>
        <v>120</v>
      </c>
      <c r="N11" s="221"/>
      <c r="O11" s="223">
        <f t="shared" si="6"/>
        <v>0</v>
      </c>
      <c r="P11" s="224">
        <f t="shared" si="0"/>
        <v>61</v>
      </c>
      <c r="Q11" s="225">
        <f t="shared" si="0"/>
        <v>610</v>
      </c>
      <c r="R11" s="7"/>
    </row>
    <row r="12" spans="1:18">
      <c r="A12" s="11" t="s">
        <v>11</v>
      </c>
      <c r="B12" s="12" t="s">
        <v>6</v>
      </c>
      <c r="C12" s="13">
        <v>20</v>
      </c>
      <c r="D12" s="16">
        <v>40</v>
      </c>
      <c r="E12" s="128">
        <f t="shared" si="1"/>
        <v>800</v>
      </c>
      <c r="F12" s="16">
        <v>166</v>
      </c>
      <c r="G12" s="128">
        <f t="shared" si="2"/>
        <v>3320</v>
      </c>
      <c r="H12" s="16">
        <v>142</v>
      </c>
      <c r="I12" s="128">
        <f t="shared" si="3"/>
        <v>2840</v>
      </c>
      <c r="J12" s="16">
        <v>95</v>
      </c>
      <c r="K12" s="128">
        <f t="shared" si="4"/>
        <v>1900</v>
      </c>
      <c r="L12" s="186">
        <v>125</v>
      </c>
      <c r="M12" s="128">
        <f t="shared" si="5"/>
        <v>2500</v>
      </c>
      <c r="N12" s="16"/>
      <c r="O12" s="147">
        <f t="shared" si="6"/>
        <v>0</v>
      </c>
      <c r="P12" s="19">
        <f t="shared" si="0"/>
        <v>568</v>
      </c>
      <c r="Q12" s="138">
        <f t="shared" si="0"/>
        <v>11360</v>
      </c>
      <c r="R12" s="7"/>
    </row>
    <row r="13" spans="1:18">
      <c r="A13" s="11" t="s">
        <v>11</v>
      </c>
      <c r="B13" s="12" t="s">
        <v>6</v>
      </c>
      <c r="C13" s="20">
        <v>10</v>
      </c>
      <c r="D13" s="16">
        <v>84</v>
      </c>
      <c r="E13" s="128">
        <f t="shared" si="1"/>
        <v>840</v>
      </c>
      <c r="F13" s="16">
        <v>107</v>
      </c>
      <c r="G13" s="128">
        <f t="shared" si="2"/>
        <v>1070</v>
      </c>
      <c r="H13" s="16">
        <v>215</v>
      </c>
      <c r="I13" s="128">
        <f t="shared" si="3"/>
        <v>2150</v>
      </c>
      <c r="J13" s="16">
        <v>53</v>
      </c>
      <c r="K13" s="128">
        <f t="shared" si="4"/>
        <v>530</v>
      </c>
      <c r="L13" s="186">
        <v>135</v>
      </c>
      <c r="M13" s="128">
        <f t="shared" si="5"/>
        <v>1350</v>
      </c>
      <c r="N13" s="16"/>
      <c r="O13" s="147">
        <f t="shared" si="6"/>
        <v>0</v>
      </c>
      <c r="P13" s="19">
        <f t="shared" si="0"/>
        <v>594</v>
      </c>
      <c r="Q13" s="138">
        <f t="shared" si="0"/>
        <v>5940</v>
      </c>
      <c r="R13" s="7"/>
    </row>
    <row r="14" spans="1:18">
      <c r="A14" s="11" t="s">
        <v>94</v>
      </c>
      <c r="B14" s="12" t="s">
        <v>6</v>
      </c>
      <c r="C14" s="13">
        <v>25</v>
      </c>
      <c r="D14" s="16">
        <v>10</v>
      </c>
      <c r="E14" s="128">
        <f t="shared" si="1"/>
        <v>250</v>
      </c>
      <c r="F14" s="16">
        <v>100</v>
      </c>
      <c r="G14" s="129">
        <f t="shared" si="2"/>
        <v>2500</v>
      </c>
      <c r="H14" s="16">
        <v>55</v>
      </c>
      <c r="I14" s="129">
        <f t="shared" si="3"/>
        <v>1375</v>
      </c>
      <c r="J14" s="16">
        <v>70</v>
      </c>
      <c r="K14" s="129">
        <f t="shared" si="4"/>
        <v>1750</v>
      </c>
      <c r="L14" s="186">
        <v>60</v>
      </c>
      <c r="M14" s="128">
        <f t="shared" si="5"/>
        <v>1500</v>
      </c>
      <c r="N14" s="16"/>
      <c r="O14" s="135"/>
      <c r="P14" s="19">
        <f t="shared" si="0"/>
        <v>295</v>
      </c>
      <c r="Q14" s="138">
        <f t="shared" si="0"/>
        <v>7375</v>
      </c>
      <c r="R14" s="7"/>
    </row>
    <row r="15" spans="1:18">
      <c r="A15" s="11" t="s">
        <v>13</v>
      </c>
      <c r="B15" s="21" t="s">
        <v>6</v>
      </c>
      <c r="C15" s="22">
        <v>0</v>
      </c>
      <c r="D15" s="23">
        <v>14</v>
      </c>
      <c r="E15" s="129">
        <f t="shared" si="1"/>
        <v>0</v>
      </c>
      <c r="F15" s="23">
        <v>14</v>
      </c>
      <c r="G15" s="133">
        <f t="shared" si="2"/>
        <v>0</v>
      </c>
      <c r="H15" s="23">
        <v>26</v>
      </c>
      <c r="I15" s="133">
        <f t="shared" si="3"/>
        <v>0</v>
      </c>
      <c r="J15" s="23">
        <v>5</v>
      </c>
      <c r="K15" s="133">
        <f t="shared" si="4"/>
        <v>0</v>
      </c>
      <c r="L15" s="23">
        <v>18</v>
      </c>
      <c r="M15" s="128">
        <f t="shared" si="5"/>
        <v>0</v>
      </c>
      <c r="N15" s="23"/>
      <c r="O15" s="135"/>
      <c r="P15" s="24">
        <f>SUM(D15+F15+H15+J15+L15+N15)</f>
        <v>77</v>
      </c>
      <c r="Q15" s="138">
        <f t="shared" si="0"/>
        <v>0</v>
      </c>
      <c r="R15" s="7"/>
    </row>
    <row r="16" spans="1:18">
      <c r="A16" s="11" t="s">
        <v>14</v>
      </c>
      <c r="B16" s="29"/>
      <c r="C16" s="29"/>
      <c r="D16" s="23">
        <v>414</v>
      </c>
      <c r="E16" s="130"/>
      <c r="F16" s="26">
        <v>396</v>
      </c>
      <c r="G16" s="134"/>
      <c r="H16" s="27">
        <v>246</v>
      </c>
      <c r="I16" s="134"/>
      <c r="J16" s="27">
        <v>334</v>
      </c>
      <c r="K16" s="134"/>
      <c r="L16" s="198"/>
      <c r="M16" s="128"/>
      <c r="N16" s="23"/>
      <c r="O16" s="136"/>
      <c r="P16" s="24">
        <f>SUM(D16+F16+H16+J16+L16+N16)</f>
        <v>1390</v>
      </c>
      <c r="Q16" s="139">
        <f t="shared" si="0"/>
        <v>0</v>
      </c>
      <c r="R16" s="7"/>
    </row>
    <row r="17" spans="1:21">
      <c r="A17" s="124" t="s">
        <v>43</v>
      </c>
      <c r="B17" s="125"/>
      <c r="C17" s="125"/>
      <c r="D17" s="126">
        <f>SUM(D5:D16)</f>
        <v>906</v>
      </c>
      <c r="E17" s="131">
        <f t="shared" ref="E17:O17" si="7">SUM(E5:E16)</f>
        <v>8115</v>
      </c>
      <c r="F17" s="126">
        <f t="shared" si="7"/>
        <v>1418</v>
      </c>
      <c r="G17" s="131">
        <f t="shared" si="7"/>
        <v>17170</v>
      </c>
      <c r="H17" s="126">
        <f t="shared" si="7"/>
        <v>1419</v>
      </c>
      <c r="I17" s="131">
        <f t="shared" si="7"/>
        <v>16125</v>
      </c>
      <c r="J17" s="126">
        <f t="shared" si="7"/>
        <v>1434</v>
      </c>
      <c r="K17" s="131">
        <f t="shared" si="7"/>
        <v>11845</v>
      </c>
      <c r="L17" s="126">
        <f t="shared" si="7"/>
        <v>948</v>
      </c>
      <c r="M17" s="131">
        <f t="shared" si="7"/>
        <v>15305</v>
      </c>
      <c r="N17" s="126">
        <f t="shared" si="7"/>
        <v>0</v>
      </c>
      <c r="O17" s="131">
        <f t="shared" si="7"/>
        <v>0</v>
      </c>
      <c r="P17" s="126">
        <f>SUM(P5:P16)</f>
        <v>6125</v>
      </c>
      <c r="Q17" s="131">
        <f t="shared" ref="Q17" si="8">SUM(Q5:Q16)</f>
        <v>68560</v>
      </c>
      <c r="R17" s="7"/>
    </row>
    <row r="18" spans="1:21">
      <c r="A18" s="28" t="s">
        <v>15</v>
      </c>
      <c r="B18" s="29"/>
      <c r="C18" s="29"/>
      <c r="D18" s="23">
        <v>4</v>
      </c>
      <c r="E18" s="129">
        <v>4600</v>
      </c>
      <c r="F18" s="148">
        <v>1</v>
      </c>
      <c r="G18" s="134">
        <v>1150</v>
      </c>
      <c r="H18" s="27"/>
      <c r="I18" s="134"/>
      <c r="J18" s="27"/>
      <c r="K18" s="141"/>
      <c r="L18" s="27">
        <v>6</v>
      </c>
      <c r="M18" s="141">
        <v>600</v>
      </c>
      <c r="N18" s="23"/>
      <c r="O18" s="136"/>
      <c r="P18" s="208">
        <f>SUM(N18+L18+J18+H18+F18+D18)</f>
        <v>11</v>
      </c>
      <c r="Q18" s="138">
        <f>SUM(E18+G18+I18+K18+M18+O18)</f>
        <v>6350</v>
      </c>
      <c r="R18" s="7"/>
    </row>
    <row r="19" spans="1:21">
      <c r="A19" s="28" t="s">
        <v>49</v>
      </c>
      <c r="B19" s="29"/>
      <c r="C19" s="29"/>
      <c r="D19" s="23"/>
      <c r="E19" s="129"/>
      <c r="F19" s="148">
        <v>1</v>
      </c>
      <c r="G19" s="129">
        <v>150</v>
      </c>
      <c r="H19" s="27">
        <v>1</v>
      </c>
      <c r="I19" s="129">
        <v>150</v>
      </c>
      <c r="J19" s="27"/>
      <c r="K19" s="129"/>
      <c r="L19" s="27"/>
      <c r="M19" s="129"/>
      <c r="N19" s="23"/>
      <c r="O19" s="129"/>
      <c r="P19" s="209">
        <f>SUM(N19+L19+J19+H19+F19+D19)</f>
        <v>2</v>
      </c>
      <c r="Q19" s="138">
        <f>SUM(E19+G19+I19+K19+M19+O19)</f>
        <v>300</v>
      </c>
      <c r="R19" s="7"/>
    </row>
    <row r="20" spans="1:21">
      <c r="A20" s="28" t="s">
        <v>68</v>
      </c>
      <c r="B20" s="29"/>
      <c r="C20" s="29"/>
      <c r="D20" s="23"/>
      <c r="E20" s="129"/>
      <c r="F20" s="148"/>
      <c r="G20" s="129"/>
      <c r="H20" s="27"/>
      <c r="I20" s="129"/>
      <c r="J20" s="27"/>
      <c r="K20" s="129"/>
      <c r="L20" s="27"/>
      <c r="M20" s="129"/>
      <c r="N20" s="23"/>
      <c r="O20" s="129"/>
      <c r="P20" s="209"/>
      <c r="Q20" s="138"/>
      <c r="R20" s="7"/>
    </row>
    <row r="21" spans="1:21">
      <c r="A21" s="28" t="s">
        <v>51</v>
      </c>
      <c r="B21" s="29"/>
      <c r="C21" s="29"/>
      <c r="D21" s="23"/>
      <c r="E21" s="129"/>
      <c r="F21" s="148"/>
      <c r="G21" s="129"/>
      <c r="H21" s="27"/>
      <c r="I21" s="129"/>
      <c r="J21" s="27"/>
      <c r="K21" s="129"/>
      <c r="L21" s="27"/>
      <c r="M21" s="129"/>
      <c r="N21" s="23"/>
      <c r="O21" s="129"/>
      <c r="P21" s="209">
        <f>SUM(N21+L21+J21+H21+F21+D21)</f>
        <v>0</v>
      </c>
      <c r="Q21" s="138">
        <f>SUM(E21+G21+I21+K21+M21+O21)</f>
        <v>0</v>
      </c>
      <c r="R21" s="7"/>
    </row>
    <row r="22" spans="1:21">
      <c r="A22" s="28" t="s">
        <v>16</v>
      </c>
      <c r="B22" s="29" t="s">
        <v>6</v>
      </c>
      <c r="C22" s="29"/>
      <c r="D22" s="23">
        <v>130</v>
      </c>
      <c r="E22" s="129">
        <v>1300</v>
      </c>
      <c r="F22" s="148">
        <v>236</v>
      </c>
      <c r="G22" s="129">
        <v>2360</v>
      </c>
      <c r="H22" s="27">
        <v>163</v>
      </c>
      <c r="I22" s="129">
        <v>1630</v>
      </c>
      <c r="J22" s="27">
        <v>160</v>
      </c>
      <c r="K22" s="129">
        <v>1600</v>
      </c>
      <c r="L22" s="27">
        <v>110</v>
      </c>
      <c r="M22" s="129">
        <v>1100</v>
      </c>
      <c r="N22" s="23"/>
      <c r="O22" s="129"/>
      <c r="P22" s="210">
        <f>SUM(N22+L22+J22+H22+F22+D22)</f>
        <v>799</v>
      </c>
      <c r="Q22" s="138">
        <f t="shared" si="0"/>
        <v>7990</v>
      </c>
      <c r="R22" s="7"/>
    </row>
    <row r="23" spans="1:21" ht="15" thickBot="1">
      <c r="A23" s="30"/>
      <c r="B23" s="31"/>
      <c r="C23" s="31"/>
      <c r="D23" s="32">
        <f>SUM(D17:D22)</f>
        <v>1040</v>
      </c>
      <c r="E23" s="132">
        <f>SUM(E17:E22)</f>
        <v>14015</v>
      </c>
      <c r="F23" s="127">
        <f t="shared" ref="F23:Q23" si="9">SUM(F17:F22)</f>
        <v>1656</v>
      </c>
      <c r="G23" s="132">
        <f t="shared" si="9"/>
        <v>20830</v>
      </c>
      <c r="H23" s="140">
        <f t="shared" si="9"/>
        <v>1583</v>
      </c>
      <c r="I23" s="132">
        <f t="shared" si="9"/>
        <v>17905</v>
      </c>
      <c r="J23" s="140">
        <f t="shared" si="9"/>
        <v>1594</v>
      </c>
      <c r="K23" s="132">
        <f t="shared" si="9"/>
        <v>13445</v>
      </c>
      <c r="L23" s="140">
        <f t="shared" si="9"/>
        <v>1064</v>
      </c>
      <c r="M23" s="132">
        <f t="shared" si="9"/>
        <v>17005</v>
      </c>
      <c r="N23" s="140">
        <f t="shared" si="9"/>
        <v>0</v>
      </c>
      <c r="O23" s="132">
        <f t="shared" si="9"/>
        <v>0</v>
      </c>
      <c r="P23" s="127">
        <f t="shared" si="9"/>
        <v>6937</v>
      </c>
      <c r="Q23" s="132">
        <f t="shared" si="9"/>
        <v>83200</v>
      </c>
      <c r="R23" s="7"/>
    </row>
    <row r="24" spans="1:21" s="36" customFormat="1" ht="15" thickTop="1">
      <c r="A24" s="33"/>
      <c r="B24" s="34"/>
      <c r="C24" s="34"/>
      <c r="D24" s="251" t="s">
        <v>17</v>
      </c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3"/>
      <c r="P24" s="254" t="s">
        <v>18</v>
      </c>
      <c r="Q24" s="255"/>
      <c r="R24" s="35" t="s">
        <v>19</v>
      </c>
      <c r="S24" s="2"/>
      <c r="T24" s="2"/>
      <c r="U24" s="2"/>
    </row>
    <row r="25" spans="1:21">
      <c r="A25" s="11"/>
      <c r="B25" s="25"/>
      <c r="C25" s="25"/>
      <c r="D25" s="37" t="s">
        <v>1</v>
      </c>
      <c r="E25" s="37" t="s">
        <v>20</v>
      </c>
      <c r="F25" s="38" t="s">
        <v>3</v>
      </c>
      <c r="G25" s="38" t="s">
        <v>20</v>
      </c>
      <c r="H25" s="38" t="s">
        <v>1</v>
      </c>
      <c r="I25" s="38" t="s">
        <v>20</v>
      </c>
      <c r="J25" s="38" t="s">
        <v>1</v>
      </c>
      <c r="K25" s="38" t="s">
        <v>20</v>
      </c>
      <c r="L25" s="38" t="s">
        <v>1</v>
      </c>
      <c r="M25" s="38" t="s">
        <v>20</v>
      </c>
      <c r="N25" s="38" t="s">
        <v>1</v>
      </c>
      <c r="O25" s="39" t="s">
        <v>20</v>
      </c>
      <c r="P25" s="40" t="s">
        <v>1</v>
      </c>
      <c r="Q25" s="41" t="s">
        <v>20</v>
      </c>
      <c r="R25" s="42"/>
    </row>
    <row r="26" spans="1:21">
      <c r="A26" s="43" t="s">
        <v>21</v>
      </c>
      <c r="B26" s="25"/>
      <c r="C26" s="25"/>
      <c r="D26" s="176"/>
      <c r="E26" s="44">
        <v>20</v>
      </c>
      <c r="F26" s="177"/>
      <c r="G26" s="44">
        <v>9</v>
      </c>
      <c r="H26" s="177"/>
      <c r="I26" s="44">
        <v>6</v>
      </c>
      <c r="J26" s="176"/>
      <c r="K26" s="44">
        <v>13</v>
      </c>
      <c r="L26" s="177"/>
      <c r="M26" s="45"/>
      <c r="N26" s="177"/>
      <c r="O26" s="46"/>
      <c r="P26" s="47">
        <f>SUM(D26+F26+H26+J26+L26+N26)</f>
        <v>0</v>
      </c>
      <c r="Q26" s="48">
        <f>SUM(E26+G26+I26+K26+M26+O26)</f>
        <v>48</v>
      </c>
      <c r="R26" s="256">
        <f>SUM(P26:Q27)</f>
        <v>2320</v>
      </c>
    </row>
    <row r="27" spans="1:21">
      <c r="A27" s="49" t="s">
        <v>22</v>
      </c>
      <c r="B27" s="25"/>
      <c r="C27" s="25"/>
      <c r="D27" s="50">
        <v>220</v>
      </c>
      <c r="E27" s="51">
        <v>48</v>
      </c>
      <c r="F27" s="50">
        <v>402</v>
      </c>
      <c r="G27" s="51">
        <v>48</v>
      </c>
      <c r="H27" s="50">
        <v>480</v>
      </c>
      <c r="I27" s="51">
        <v>40</v>
      </c>
      <c r="J27" s="175">
        <v>598</v>
      </c>
      <c r="K27" s="51">
        <v>31</v>
      </c>
      <c r="L27" s="175">
        <v>404</v>
      </c>
      <c r="M27" s="51">
        <v>1</v>
      </c>
      <c r="N27" s="175"/>
      <c r="O27" s="52"/>
      <c r="P27" s="53">
        <f>SUM(D27+F27+H27+J27+L27+N27)</f>
        <v>2104</v>
      </c>
      <c r="Q27" s="54">
        <f>SUM(E27+G27+I27+K27+M27+O27)</f>
        <v>168</v>
      </c>
      <c r="R27" s="257"/>
    </row>
    <row r="28" spans="1:21">
      <c r="A28" s="49" t="s">
        <v>23</v>
      </c>
      <c r="B28" s="25"/>
      <c r="C28" s="25"/>
      <c r="D28" s="50">
        <v>16</v>
      </c>
      <c r="E28" s="51">
        <v>15</v>
      </c>
      <c r="F28" s="50">
        <v>35</v>
      </c>
      <c r="G28" s="51">
        <v>20</v>
      </c>
      <c r="H28" s="50">
        <v>110</v>
      </c>
      <c r="I28" s="51">
        <v>12</v>
      </c>
      <c r="J28" s="175">
        <v>7</v>
      </c>
      <c r="K28" s="51">
        <v>8</v>
      </c>
      <c r="L28" s="174">
        <v>9</v>
      </c>
      <c r="M28" s="55">
        <v>2</v>
      </c>
      <c r="N28" s="175"/>
      <c r="O28" s="52"/>
      <c r="P28" s="56">
        <f t="shared" ref="P28:Q32" si="10">SUM(D28+F28+H28+J28+L28+N28)</f>
        <v>177</v>
      </c>
      <c r="Q28" s="54">
        <f t="shared" si="10"/>
        <v>57</v>
      </c>
      <c r="R28" s="258">
        <f>SUM(P28:Q29)</f>
        <v>401</v>
      </c>
    </row>
    <row r="29" spans="1:21">
      <c r="A29" s="49" t="s">
        <v>24</v>
      </c>
      <c r="B29" s="25"/>
      <c r="C29" s="25"/>
      <c r="D29" s="50">
        <v>18</v>
      </c>
      <c r="E29" s="51">
        <v>34</v>
      </c>
      <c r="F29" s="50">
        <v>13</v>
      </c>
      <c r="G29" s="51">
        <v>24</v>
      </c>
      <c r="H29" s="50">
        <v>15</v>
      </c>
      <c r="I29" s="51">
        <v>11</v>
      </c>
      <c r="J29" s="175">
        <v>12</v>
      </c>
      <c r="K29" s="51">
        <v>32</v>
      </c>
      <c r="L29" s="174">
        <v>8</v>
      </c>
      <c r="M29" s="55"/>
      <c r="N29" s="175"/>
      <c r="O29" s="52"/>
      <c r="P29" s="56">
        <f t="shared" si="10"/>
        <v>66</v>
      </c>
      <c r="Q29" s="54">
        <f t="shared" si="10"/>
        <v>101</v>
      </c>
      <c r="R29" s="259"/>
    </row>
    <row r="30" spans="1:21">
      <c r="A30" s="49" t="s">
        <v>25</v>
      </c>
      <c r="B30" s="25"/>
      <c r="C30" s="25"/>
      <c r="D30" s="50">
        <v>36</v>
      </c>
      <c r="E30" s="51">
        <v>68</v>
      </c>
      <c r="F30" s="50">
        <v>145</v>
      </c>
      <c r="G30" s="51">
        <v>55</v>
      </c>
      <c r="H30" s="50">
        <v>101</v>
      </c>
      <c r="I30" s="51">
        <v>28</v>
      </c>
      <c r="J30" s="175">
        <v>100</v>
      </c>
      <c r="K30" s="51">
        <v>17</v>
      </c>
      <c r="L30" s="174">
        <v>104</v>
      </c>
      <c r="M30" s="55"/>
      <c r="N30" s="175"/>
      <c r="O30" s="52"/>
      <c r="P30" s="56">
        <f t="shared" si="10"/>
        <v>486</v>
      </c>
      <c r="Q30" s="54">
        <f t="shared" si="10"/>
        <v>168</v>
      </c>
      <c r="R30" s="57">
        <f t="shared" ref="R30:R33" si="11">SUM(P30:Q30)</f>
        <v>654</v>
      </c>
    </row>
    <row r="31" spans="1:21">
      <c r="A31" s="49" t="s">
        <v>26</v>
      </c>
      <c r="B31" s="25"/>
      <c r="C31" s="25"/>
      <c r="D31" s="50">
        <v>173</v>
      </c>
      <c r="E31" s="51">
        <v>213</v>
      </c>
      <c r="F31" s="50">
        <v>342</v>
      </c>
      <c r="G31" s="51">
        <v>203</v>
      </c>
      <c r="H31" s="50">
        <v>362</v>
      </c>
      <c r="I31" s="51">
        <v>131</v>
      </c>
      <c r="J31" s="175">
        <v>316</v>
      </c>
      <c r="K31" s="51">
        <v>216</v>
      </c>
      <c r="L31" s="174">
        <v>315</v>
      </c>
      <c r="M31" s="55">
        <v>15</v>
      </c>
      <c r="N31" s="175"/>
      <c r="O31" s="52"/>
      <c r="P31" s="56">
        <f t="shared" si="10"/>
        <v>1508</v>
      </c>
      <c r="Q31" s="54">
        <f t="shared" si="10"/>
        <v>778</v>
      </c>
      <c r="R31" s="57">
        <f t="shared" si="11"/>
        <v>2286</v>
      </c>
    </row>
    <row r="32" spans="1:21">
      <c r="A32" s="49" t="s">
        <v>27</v>
      </c>
      <c r="B32" s="25"/>
      <c r="C32" s="25"/>
      <c r="D32" s="58">
        <v>15</v>
      </c>
      <c r="E32" s="59">
        <v>30</v>
      </c>
      <c r="F32" s="58">
        <v>71</v>
      </c>
      <c r="G32" s="59">
        <v>51</v>
      </c>
      <c r="H32" s="58">
        <v>79</v>
      </c>
      <c r="I32" s="59">
        <v>44</v>
      </c>
      <c r="J32" s="60">
        <v>62</v>
      </c>
      <c r="K32" s="59">
        <v>22</v>
      </c>
      <c r="L32" s="61">
        <v>90</v>
      </c>
      <c r="M32" s="62"/>
      <c r="N32" s="60"/>
      <c r="O32" s="63"/>
      <c r="P32" s="64">
        <f t="shared" si="10"/>
        <v>317</v>
      </c>
      <c r="Q32" s="65">
        <f t="shared" si="10"/>
        <v>147</v>
      </c>
      <c r="R32" s="66">
        <f t="shared" si="11"/>
        <v>464</v>
      </c>
    </row>
    <row r="33" spans="1:18" ht="15" thickBot="1">
      <c r="A33" s="67"/>
      <c r="B33" s="31"/>
      <c r="C33" s="31"/>
      <c r="D33" s="68">
        <f t="shared" ref="D33:N33" si="12">SUM(D26:D32)</f>
        <v>478</v>
      </c>
      <c r="E33" s="69">
        <f t="shared" si="12"/>
        <v>428</v>
      </c>
      <c r="F33" s="70">
        <f t="shared" si="12"/>
        <v>1008</v>
      </c>
      <c r="G33" s="71">
        <f t="shared" si="12"/>
        <v>410</v>
      </c>
      <c r="H33" s="70">
        <f t="shared" si="12"/>
        <v>1147</v>
      </c>
      <c r="I33" s="71">
        <f t="shared" si="12"/>
        <v>272</v>
      </c>
      <c r="J33" s="72">
        <f t="shared" si="12"/>
        <v>1095</v>
      </c>
      <c r="K33" s="71">
        <f t="shared" si="12"/>
        <v>339</v>
      </c>
      <c r="L33" s="72">
        <f t="shared" si="12"/>
        <v>930</v>
      </c>
      <c r="M33" s="69">
        <f t="shared" si="12"/>
        <v>18</v>
      </c>
      <c r="N33" s="72">
        <f t="shared" si="12"/>
        <v>0</v>
      </c>
      <c r="O33" s="73">
        <f>SUM(O26:O32)</f>
        <v>0</v>
      </c>
      <c r="P33" s="74">
        <f>SUM(P26:P32)</f>
        <v>4658</v>
      </c>
      <c r="Q33" s="75">
        <f>SUM(E33+G33+I33+K33+M33+O33)</f>
        <v>1467</v>
      </c>
      <c r="R33" s="76">
        <f t="shared" si="11"/>
        <v>6125</v>
      </c>
    </row>
    <row r="34" spans="1:18" ht="15" thickTop="1">
      <c r="A34" s="77" t="s">
        <v>28</v>
      </c>
      <c r="B34" s="78"/>
      <c r="C34" s="78"/>
      <c r="D34" s="278"/>
      <c r="E34" s="278"/>
      <c r="F34" s="279"/>
      <c r="G34" s="279"/>
      <c r="H34" s="279">
        <v>2</v>
      </c>
      <c r="I34" s="279"/>
      <c r="J34" s="280"/>
      <c r="K34" s="323"/>
      <c r="L34" s="280"/>
      <c r="M34" s="280"/>
      <c r="N34" s="280"/>
      <c r="O34" s="281"/>
      <c r="P34" s="270">
        <f>SUM(D34:O34)</f>
        <v>2</v>
      </c>
      <c r="Q34" s="271"/>
      <c r="R34" s="7"/>
    </row>
    <row r="35" spans="1:18">
      <c r="A35" s="79" t="s">
        <v>29</v>
      </c>
      <c r="B35" s="25"/>
      <c r="C35" s="25"/>
      <c r="D35" s="272">
        <v>4</v>
      </c>
      <c r="E35" s="273"/>
      <c r="F35" s="274">
        <v>3</v>
      </c>
      <c r="G35" s="274"/>
      <c r="H35" s="274">
        <v>3</v>
      </c>
      <c r="I35" s="274"/>
      <c r="J35" s="272">
        <v>1</v>
      </c>
      <c r="K35" s="273"/>
      <c r="L35" s="272">
        <v>11</v>
      </c>
      <c r="M35" s="273"/>
      <c r="N35" s="272"/>
      <c r="O35" s="275"/>
      <c r="P35" s="276">
        <f t="shared" ref="P35:P39" si="13">SUM(D35:O35)</f>
        <v>22</v>
      </c>
      <c r="Q35" s="277"/>
      <c r="R35" s="80">
        <f>SUM(R26:R32)</f>
        <v>6125</v>
      </c>
    </row>
    <row r="36" spans="1:18">
      <c r="A36" s="43" t="s">
        <v>30</v>
      </c>
      <c r="B36" s="25"/>
      <c r="C36" s="25"/>
      <c r="D36" s="274">
        <v>25</v>
      </c>
      <c r="E36" s="274"/>
      <c r="F36" s="274">
        <v>48</v>
      </c>
      <c r="G36" s="274"/>
      <c r="H36" s="274">
        <v>59</v>
      </c>
      <c r="I36" s="274"/>
      <c r="J36" s="272">
        <v>40</v>
      </c>
      <c r="K36" s="273"/>
      <c r="L36" s="274">
        <v>37</v>
      </c>
      <c r="M36" s="274"/>
      <c r="N36" s="272"/>
      <c r="O36" s="275"/>
      <c r="P36" s="276">
        <f t="shared" si="13"/>
        <v>209</v>
      </c>
      <c r="Q36" s="277"/>
      <c r="R36" s="7"/>
    </row>
    <row r="37" spans="1:18">
      <c r="A37" s="43" t="s">
        <v>31</v>
      </c>
      <c r="B37" s="25"/>
      <c r="C37" s="25"/>
      <c r="D37" s="274">
        <v>6</v>
      </c>
      <c r="E37" s="274"/>
      <c r="F37" s="274"/>
      <c r="G37" s="274"/>
      <c r="H37" s="274">
        <v>9</v>
      </c>
      <c r="I37" s="274"/>
      <c r="J37" s="272"/>
      <c r="K37" s="273"/>
      <c r="L37" s="272">
        <v>4</v>
      </c>
      <c r="M37" s="272"/>
      <c r="N37" s="272"/>
      <c r="O37" s="275"/>
      <c r="P37" s="276">
        <f t="shared" si="13"/>
        <v>19</v>
      </c>
      <c r="Q37" s="277"/>
      <c r="R37" s="7"/>
    </row>
    <row r="38" spans="1:18">
      <c r="A38" s="81" t="s">
        <v>32</v>
      </c>
      <c r="B38" s="25"/>
      <c r="C38" s="25"/>
      <c r="D38" s="274">
        <v>2</v>
      </c>
      <c r="E38" s="274"/>
      <c r="F38" s="274">
        <v>11</v>
      </c>
      <c r="G38" s="274"/>
      <c r="H38" s="274">
        <v>8</v>
      </c>
      <c r="I38" s="274"/>
      <c r="J38" s="272">
        <v>5</v>
      </c>
      <c r="K38" s="272"/>
      <c r="L38" s="272">
        <v>11</v>
      </c>
      <c r="M38" s="272"/>
      <c r="N38" s="272"/>
      <c r="O38" s="275"/>
      <c r="P38" s="276">
        <f t="shared" si="13"/>
        <v>37</v>
      </c>
      <c r="Q38" s="277"/>
      <c r="R38" s="7"/>
    </row>
    <row r="39" spans="1:18" ht="15">
      <c r="A39" s="81" t="s">
        <v>8</v>
      </c>
      <c r="B39" s="25"/>
      <c r="C39" s="25"/>
      <c r="D39" s="285">
        <v>133</v>
      </c>
      <c r="E39" s="286"/>
      <c r="F39" s="285">
        <v>320</v>
      </c>
      <c r="G39" s="286"/>
      <c r="H39" s="285">
        <v>443</v>
      </c>
      <c r="I39" s="286"/>
      <c r="J39" s="287">
        <v>666</v>
      </c>
      <c r="K39" s="288"/>
      <c r="L39" s="287">
        <v>286</v>
      </c>
      <c r="M39" s="288"/>
      <c r="N39" s="287"/>
      <c r="O39" s="289"/>
      <c r="P39" s="276">
        <f t="shared" si="13"/>
        <v>1848</v>
      </c>
      <c r="Q39" s="277"/>
      <c r="R39" s="82"/>
    </row>
    <row r="40" spans="1:18" ht="15">
      <c r="A40" s="81" t="s">
        <v>58</v>
      </c>
      <c r="B40" s="25"/>
      <c r="C40" s="25"/>
      <c r="D40" s="285"/>
      <c r="E40" s="286"/>
      <c r="F40" s="285"/>
      <c r="G40" s="286"/>
      <c r="H40" s="285"/>
      <c r="I40" s="286"/>
      <c r="J40" s="287"/>
      <c r="K40" s="288"/>
      <c r="L40" s="287">
        <v>10</v>
      </c>
      <c r="M40" s="288"/>
      <c r="N40" s="287"/>
      <c r="O40" s="289"/>
      <c r="P40" s="276">
        <f t="shared" ref="P40" si="14">SUM(D40:O40)</f>
        <v>10</v>
      </c>
      <c r="Q40" s="277"/>
      <c r="R40" s="82"/>
    </row>
    <row r="41" spans="1:18" ht="15" thickBot="1">
      <c r="A41" s="81"/>
      <c r="B41" s="25"/>
      <c r="C41" s="25"/>
      <c r="D41" s="282">
        <f>SUM(D34:E40)</f>
        <v>170</v>
      </c>
      <c r="E41" s="282"/>
      <c r="F41" s="282">
        <f>SUM(F34:G40)</f>
        <v>382</v>
      </c>
      <c r="G41" s="282"/>
      <c r="H41" s="282">
        <f>SUM(H34:I40)</f>
        <v>524</v>
      </c>
      <c r="I41" s="282"/>
      <c r="J41" s="282">
        <f>SUM(J34:K39)</f>
        <v>712</v>
      </c>
      <c r="K41" s="282"/>
      <c r="L41" s="282">
        <f>SUM(L34:M40)</f>
        <v>359</v>
      </c>
      <c r="M41" s="282"/>
      <c r="N41" s="282">
        <f>SUM(N34:O40)</f>
        <v>0</v>
      </c>
      <c r="O41" s="282"/>
      <c r="P41" s="332">
        <f>SUM(P34:Q40)</f>
        <v>2147</v>
      </c>
      <c r="Q41" s="333"/>
      <c r="R41" s="83">
        <f>SUM(D41:O41)</f>
        <v>2147</v>
      </c>
    </row>
    <row r="42" spans="1:18" ht="15.75" thickTop="1">
      <c r="A42" s="314" t="s">
        <v>33</v>
      </c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315"/>
      <c r="Q42" s="316"/>
      <c r="R42" s="84"/>
    </row>
    <row r="43" spans="1:18" ht="15">
      <c r="A43" s="317" t="s">
        <v>34</v>
      </c>
      <c r="B43" s="318"/>
      <c r="C43" s="318"/>
      <c r="D43" s="85">
        <f>SUM(D8+D9+D14+D15+D5+D7+D16+D6)</f>
        <v>758</v>
      </c>
      <c r="E43" s="85"/>
      <c r="F43" s="85">
        <f>SUM(F8+F9+F14+F15+F5+F7+F16+F6)</f>
        <v>1119</v>
      </c>
      <c r="G43" s="85"/>
      <c r="H43" s="85">
        <f>SUM(H8+H9+H14+H15+H5+H7+H16+H6)</f>
        <v>1028</v>
      </c>
      <c r="I43" s="85"/>
      <c r="J43" s="85">
        <f>SUM(J8+J9+J14+J15+J5+J7+J16+J6)</f>
        <v>1259</v>
      </c>
      <c r="K43" s="85"/>
      <c r="L43" s="85">
        <f>SUM(L8+L9+L14+L15+L5+L7+L16+L6)</f>
        <v>662</v>
      </c>
      <c r="M43" s="85"/>
      <c r="N43" s="85">
        <f>SUM(N8+N9+N14+N15+N5+N7+N16+N6)</f>
        <v>0</v>
      </c>
      <c r="O43" s="240"/>
      <c r="P43" s="336">
        <f>SUM(D43+F43+H43+J43+L43+N43)</f>
        <v>4826</v>
      </c>
      <c r="Q43" s="313"/>
      <c r="R43" s="84"/>
    </row>
    <row r="44" spans="1:18" ht="15">
      <c r="A44" s="319" t="s">
        <v>35</v>
      </c>
      <c r="B44" s="320"/>
      <c r="C44" s="320"/>
      <c r="D44" s="229">
        <f>SUM(D10+D11+D5+D14+D15+D16+D7+D6)</f>
        <v>781</v>
      </c>
      <c r="E44" s="229"/>
      <c r="F44" s="229">
        <f>SUM(F10+F11+F5+F14+F15+F16+F7+F6)</f>
        <v>1141</v>
      </c>
      <c r="G44" s="229"/>
      <c r="H44" s="229">
        <f>SUM(H10+H11+H5+H14+H15+H16+H7+H6)</f>
        <v>1056</v>
      </c>
      <c r="I44" s="229"/>
      <c r="J44" s="229">
        <f>SUM(J10+J11+J5+J14+J15+J16+J7+J6)</f>
        <v>1282</v>
      </c>
      <c r="K44" s="229"/>
      <c r="L44" s="229">
        <f>SUM(L10+L11+L5+L14+L15+L16+L7+L6)</f>
        <v>686</v>
      </c>
      <c r="M44" s="229"/>
      <c r="N44" s="229">
        <f>SUM(N10+N11+N5+N14+N15+N16+N7+N6)</f>
        <v>0</v>
      </c>
      <c r="O44" s="241"/>
      <c r="P44" s="337">
        <f>SUM(D44+F44+H44+J44+L44+N44)</f>
        <v>4946</v>
      </c>
      <c r="Q44" s="322"/>
      <c r="R44" s="84"/>
    </row>
    <row r="45" spans="1:18" ht="15">
      <c r="A45" s="293" t="s">
        <v>36</v>
      </c>
      <c r="B45" s="294"/>
      <c r="C45" s="294"/>
      <c r="D45" s="86">
        <f>SUM(D12+D13+D14+D15+D16+D5+D7+D6)</f>
        <v>881</v>
      </c>
      <c r="E45" s="86"/>
      <c r="F45" s="86">
        <f>SUM(F12+F13+F14+F15+F16+F5+F7+F6)</f>
        <v>1388</v>
      </c>
      <c r="G45" s="86"/>
      <c r="H45" s="86">
        <f>SUM(H12+H13+H14+H15+H16+H5+H7+H6)</f>
        <v>1379</v>
      </c>
      <c r="I45" s="86"/>
      <c r="J45" s="86">
        <f>SUM(J12+J13+J14+J15+J16+J5+J7+J6)</f>
        <v>1403</v>
      </c>
      <c r="K45" s="86"/>
      <c r="L45" s="86">
        <f>SUM(L12+L13+L14+L15+L16+L5+L7+L6)</f>
        <v>920</v>
      </c>
      <c r="M45" s="86"/>
      <c r="N45" s="86">
        <f>SUM(N12+N13+N14+N15+N16+N5+N7+N6)</f>
        <v>0</v>
      </c>
      <c r="O45" s="243"/>
      <c r="P45" s="334">
        <f>SUM(D45+F45+H45+J45+L45+N45)</f>
        <v>5971</v>
      </c>
      <c r="Q45" s="305"/>
      <c r="R45" s="84"/>
    </row>
    <row r="46" spans="1:18">
      <c r="A46" s="87" t="s">
        <v>37</v>
      </c>
      <c r="B46" s="88"/>
      <c r="C46" s="89"/>
      <c r="D46" s="90">
        <f>SUM(D43:D45)</f>
        <v>2420</v>
      </c>
      <c r="E46" s="91"/>
      <c r="F46" s="90">
        <f>SUM(F43:F45)</f>
        <v>3648</v>
      </c>
      <c r="G46" s="92"/>
      <c r="H46" s="90">
        <f>SUM(H43:H45)</f>
        <v>3463</v>
      </c>
      <c r="I46" s="91"/>
      <c r="J46" s="90">
        <f>SUM(J43:J45)</f>
        <v>3944</v>
      </c>
      <c r="K46" s="91"/>
      <c r="L46" s="90">
        <f>SUM(L43:L45)</f>
        <v>2268</v>
      </c>
      <c r="M46" s="91"/>
      <c r="N46" s="90">
        <f>SUM(N43:N45)</f>
        <v>0</v>
      </c>
      <c r="O46" s="244"/>
      <c r="P46" s="335">
        <f>SUM(P43:P45)</f>
        <v>15743</v>
      </c>
      <c r="Q46" s="296"/>
      <c r="R46" s="83">
        <f>SUM(D46:N46)</f>
        <v>15743</v>
      </c>
    </row>
    <row r="47" spans="1:18" ht="15">
      <c r="A47" s="93"/>
      <c r="B47" s="94"/>
      <c r="C47" s="94"/>
      <c r="D47" s="297" t="s">
        <v>38</v>
      </c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9"/>
      <c r="P47" s="94"/>
      <c r="Q47" s="94"/>
      <c r="R47" s="84"/>
    </row>
    <row r="48" spans="1:18" ht="15">
      <c r="A48" s="95" t="s">
        <v>39</v>
      </c>
      <c r="B48" s="96"/>
      <c r="C48" s="97"/>
      <c r="D48" s="98">
        <v>29</v>
      </c>
      <c r="E48" s="99"/>
      <c r="F48" s="98">
        <v>28</v>
      </c>
      <c r="G48" s="99"/>
      <c r="H48" s="98">
        <v>5</v>
      </c>
      <c r="I48" s="99"/>
      <c r="J48" s="165"/>
      <c r="K48" s="165"/>
      <c r="L48" s="98">
        <v>13</v>
      </c>
      <c r="M48" s="100"/>
      <c r="N48" s="98"/>
      <c r="O48" s="101"/>
      <c r="P48" s="102">
        <f>SUM(D48+F48+H48+J48+L48+N48)</f>
        <v>75</v>
      </c>
      <c r="Q48" s="103"/>
      <c r="R48" s="84"/>
    </row>
    <row r="49" spans="1:18" ht="15">
      <c r="A49" s="104" t="s">
        <v>40</v>
      </c>
      <c r="B49" s="105"/>
      <c r="C49" s="106"/>
      <c r="D49" s="107"/>
      <c r="E49" s="108"/>
      <c r="F49" s="107">
        <v>223</v>
      </c>
      <c r="G49" s="108"/>
      <c r="H49" s="107">
        <v>25</v>
      </c>
      <c r="I49" s="108"/>
      <c r="J49" s="166">
        <v>285</v>
      </c>
      <c r="K49" s="166"/>
      <c r="L49" s="107"/>
      <c r="M49" s="109"/>
      <c r="N49" s="107"/>
      <c r="O49" s="110"/>
      <c r="P49" s="111">
        <f>SUM(D49+F49+H49+J49+L49+N49)</f>
        <v>533</v>
      </c>
      <c r="Q49" s="112"/>
      <c r="R49" s="84"/>
    </row>
    <row r="50" spans="1:18" ht="15">
      <c r="A50" s="104" t="s">
        <v>41</v>
      </c>
      <c r="B50" s="105"/>
      <c r="C50" s="106"/>
      <c r="D50" s="107"/>
      <c r="E50" s="108"/>
      <c r="F50" s="107">
        <v>413</v>
      </c>
      <c r="G50" s="108"/>
      <c r="H50" s="107">
        <v>481</v>
      </c>
      <c r="I50" s="108"/>
      <c r="J50" s="166">
        <v>397</v>
      </c>
      <c r="K50" s="166"/>
      <c r="L50" s="107">
        <v>488</v>
      </c>
      <c r="M50" s="109"/>
      <c r="N50" s="107"/>
      <c r="O50" s="110"/>
      <c r="P50" s="111">
        <f>SUM(D50+F50+H50+J50+L50+N50)</f>
        <v>1779</v>
      </c>
      <c r="Q50" s="112"/>
      <c r="R50" s="84"/>
    </row>
    <row r="51" spans="1:18" ht="15" thickBot="1">
      <c r="A51" s="113" t="s">
        <v>42</v>
      </c>
      <c r="B51" s="114"/>
      <c r="C51" s="115"/>
      <c r="D51" s="116">
        <f>SUM(D48:D50)</f>
        <v>29</v>
      </c>
      <c r="E51" s="116"/>
      <c r="F51" s="116">
        <f>SUM(F48:F50)</f>
        <v>664</v>
      </c>
      <c r="G51" s="116"/>
      <c r="H51" s="116">
        <f>SUM(H48:H50)</f>
        <v>511</v>
      </c>
      <c r="I51" s="116"/>
      <c r="J51" s="116">
        <f>SUM(J48:J50)</f>
        <v>682</v>
      </c>
      <c r="K51" s="164">
        <f>SUM(K48:K50)</f>
        <v>0</v>
      </c>
      <c r="L51" s="116">
        <f>SUM(L48:L50)</f>
        <v>501</v>
      </c>
      <c r="M51" s="116"/>
      <c r="N51" s="116">
        <f>SUM(N48:N50)</f>
        <v>0</v>
      </c>
      <c r="O51" s="117"/>
      <c r="P51" s="118">
        <f>SUM(P48:P50)</f>
        <v>2387</v>
      </c>
      <c r="Q51" s="119"/>
      <c r="R51" s="120">
        <f>SUM(D51:O51)</f>
        <v>2387</v>
      </c>
    </row>
    <row r="52" spans="1:18" ht="15.75" thickTop="1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3"/>
    </row>
  </sheetData>
  <mergeCells count="83">
    <mergeCell ref="P2:Q3"/>
    <mergeCell ref="N40:O40"/>
    <mergeCell ref="P40:Q40"/>
    <mergeCell ref="D40:E40"/>
    <mergeCell ref="F40:G40"/>
    <mergeCell ref="H40:I40"/>
    <mergeCell ref="J40:K40"/>
    <mergeCell ref="L40:M40"/>
    <mergeCell ref="P38:Q38"/>
    <mergeCell ref="D39:E39"/>
    <mergeCell ref="F39:G39"/>
    <mergeCell ref="H39:I39"/>
    <mergeCell ref="J39:K39"/>
    <mergeCell ref="L39:M39"/>
    <mergeCell ref="N39:O39"/>
    <mergeCell ref="P39:Q39"/>
    <mergeCell ref="A45:C45"/>
    <mergeCell ref="P45:Q45"/>
    <mergeCell ref="P46:Q46"/>
    <mergeCell ref="D47:O47"/>
    <mergeCell ref="P41:Q41"/>
    <mergeCell ref="A42:Q42"/>
    <mergeCell ref="A43:C43"/>
    <mergeCell ref="P43:Q43"/>
    <mergeCell ref="A44:C44"/>
    <mergeCell ref="P44:Q44"/>
    <mergeCell ref="D41:E41"/>
    <mergeCell ref="F41:G41"/>
    <mergeCell ref="H41:I41"/>
    <mergeCell ref="J41:K41"/>
    <mergeCell ref="L41:M41"/>
    <mergeCell ref="N41:O41"/>
    <mergeCell ref="D38:E38"/>
    <mergeCell ref="F38:G38"/>
    <mergeCell ref="H38:I38"/>
    <mergeCell ref="J38:K38"/>
    <mergeCell ref="L38:M38"/>
    <mergeCell ref="N38:O38"/>
    <mergeCell ref="N35:O35"/>
    <mergeCell ref="P35:Q35"/>
    <mergeCell ref="P36:Q36"/>
    <mergeCell ref="D37:E37"/>
    <mergeCell ref="F37:G37"/>
    <mergeCell ref="H37:I37"/>
    <mergeCell ref="J37:K37"/>
    <mergeCell ref="L37:M37"/>
    <mergeCell ref="N37:O37"/>
    <mergeCell ref="P37:Q37"/>
    <mergeCell ref="D36:E36"/>
    <mergeCell ref="F36:G36"/>
    <mergeCell ref="H36:I36"/>
    <mergeCell ref="J36:K36"/>
    <mergeCell ref="L36:M36"/>
    <mergeCell ref="N36:O36"/>
    <mergeCell ref="D35:E35"/>
    <mergeCell ref="F35:G35"/>
    <mergeCell ref="H35:I35"/>
    <mergeCell ref="J35:K35"/>
    <mergeCell ref="L35:M35"/>
    <mergeCell ref="D24:O24"/>
    <mergeCell ref="P24:Q24"/>
    <mergeCell ref="R26:R27"/>
    <mergeCell ref="R28:R29"/>
    <mergeCell ref="D34:E34"/>
    <mergeCell ref="F34:G34"/>
    <mergeCell ref="H34:I34"/>
    <mergeCell ref="J34:K34"/>
    <mergeCell ref="L34:M34"/>
    <mergeCell ref="N34:O34"/>
    <mergeCell ref="P34:Q34"/>
    <mergeCell ref="N3:O3"/>
    <mergeCell ref="C1:O1"/>
    <mergeCell ref="D2:E2"/>
    <mergeCell ref="F2:G2"/>
    <mergeCell ref="H2:I2"/>
    <mergeCell ref="J2:K2"/>
    <mergeCell ref="L2:M2"/>
    <mergeCell ref="N2:O2"/>
    <mergeCell ref="D3:E3"/>
    <mergeCell ref="F3:G3"/>
    <mergeCell ref="H3:I3"/>
    <mergeCell ref="J3:K3"/>
    <mergeCell ref="L3:M3"/>
  </mergeCells>
  <pageMargins left="0.39370078740157483" right="0.39370078740157483" top="0.39370078740157483" bottom="0.39370078740157483" header="0.31496062992125984" footer="0.31496062992125984"/>
  <pageSetup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2"/>
  <sheetViews>
    <sheetView topLeftCell="D16" workbookViewId="0">
      <selection activeCell="L49" sqref="L49"/>
    </sheetView>
  </sheetViews>
  <sheetFormatPr baseColWidth="10" defaultRowHeight="14.25"/>
  <cols>
    <col min="1" max="1" width="26.7109375" style="1" customWidth="1"/>
    <col min="2" max="2" width="3.140625" style="2" customWidth="1"/>
    <col min="3" max="3" width="8.5703125" style="2" customWidth="1"/>
    <col min="4" max="4" width="7.7109375" style="2" customWidth="1"/>
    <col min="5" max="5" width="9.5703125" style="2" bestFit="1" customWidth="1"/>
    <col min="6" max="6" width="6.28515625" style="2" bestFit="1" customWidth="1"/>
    <col min="7" max="7" width="9.5703125" style="2" bestFit="1" customWidth="1"/>
    <col min="8" max="8" width="6.28515625" style="2" customWidth="1"/>
    <col min="9" max="9" width="9.5703125" style="2" bestFit="1" customWidth="1"/>
    <col min="10" max="10" width="5.7109375" style="2" customWidth="1"/>
    <col min="11" max="11" width="9.5703125" style="2" bestFit="1" customWidth="1"/>
    <col min="12" max="12" width="5.7109375" style="2" customWidth="1"/>
    <col min="13" max="13" width="9.140625" style="2" customWidth="1"/>
    <col min="14" max="15" width="7" style="2" customWidth="1"/>
    <col min="16" max="16" width="11.42578125" style="2"/>
    <col min="17" max="17" width="11.28515625" style="2" customWidth="1"/>
    <col min="18" max="18" width="7" style="2" customWidth="1"/>
    <col min="19" max="19" width="11.42578125" style="2"/>
    <col min="20" max="20" width="8.5703125" style="2" customWidth="1"/>
    <col min="21" max="21" width="15.7109375" style="2" customWidth="1"/>
    <col min="22" max="256" width="11.42578125" style="2"/>
    <col min="257" max="257" width="26.7109375" style="2" customWidth="1"/>
    <col min="258" max="258" width="3.140625" style="2" customWidth="1"/>
    <col min="259" max="259" width="8.5703125" style="2" customWidth="1"/>
    <col min="260" max="260" width="7.7109375" style="2" customWidth="1"/>
    <col min="261" max="261" width="9.5703125" style="2" bestFit="1" customWidth="1"/>
    <col min="262" max="262" width="5.7109375" style="2" customWidth="1"/>
    <col min="263" max="263" width="9.5703125" style="2" bestFit="1" customWidth="1"/>
    <col min="264" max="264" width="5.7109375" style="2" customWidth="1"/>
    <col min="265" max="265" width="9.5703125" style="2" bestFit="1" customWidth="1"/>
    <col min="266" max="266" width="5.7109375" style="2" customWidth="1"/>
    <col min="267" max="267" width="9.5703125" style="2" bestFit="1" customWidth="1"/>
    <col min="268" max="268" width="5.7109375" style="2" customWidth="1"/>
    <col min="269" max="269" width="9.140625" style="2" customWidth="1"/>
    <col min="270" max="271" width="7" style="2" customWidth="1"/>
    <col min="272" max="272" width="11.42578125" style="2"/>
    <col min="273" max="273" width="11.28515625" style="2" customWidth="1"/>
    <col min="274" max="274" width="7" style="2" customWidth="1"/>
    <col min="275" max="275" width="11.42578125" style="2"/>
    <col min="276" max="276" width="8.5703125" style="2" customWidth="1"/>
    <col min="277" max="277" width="15.7109375" style="2" customWidth="1"/>
    <col min="278" max="512" width="11.42578125" style="2"/>
    <col min="513" max="513" width="26.7109375" style="2" customWidth="1"/>
    <col min="514" max="514" width="3.140625" style="2" customWidth="1"/>
    <col min="515" max="515" width="8.5703125" style="2" customWidth="1"/>
    <col min="516" max="516" width="7.7109375" style="2" customWidth="1"/>
    <col min="517" max="517" width="9.5703125" style="2" bestFit="1" customWidth="1"/>
    <col min="518" max="518" width="5.7109375" style="2" customWidth="1"/>
    <col min="519" max="519" width="9.5703125" style="2" bestFit="1" customWidth="1"/>
    <col min="520" max="520" width="5.7109375" style="2" customWidth="1"/>
    <col min="521" max="521" width="9.5703125" style="2" bestFit="1" customWidth="1"/>
    <col min="522" max="522" width="5.7109375" style="2" customWidth="1"/>
    <col min="523" max="523" width="9.5703125" style="2" bestFit="1" customWidth="1"/>
    <col min="524" max="524" width="5.7109375" style="2" customWidth="1"/>
    <col min="525" max="525" width="9.140625" style="2" customWidth="1"/>
    <col min="526" max="527" width="7" style="2" customWidth="1"/>
    <col min="528" max="528" width="11.42578125" style="2"/>
    <col min="529" max="529" width="11.28515625" style="2" customWidth="1"/>
    <col min="530" max="530" width="7" style="2" customWidth="1"/>
    <col min="531" max="531" width="11.42578125" style="2"/>
    <col min="532" max="532" width="8.5703125" style="2" customWidth="1"/>
    <col min="533" max="533" width="15.7109375" style="2" customWidth="1"/>
    <col min="534" max="768" width="11.42578125" style="2"/>
    <col min="769" max="769" width="26.7109375" style="2" customWidth="1"/>
    <col min="770" max="770" width="3.140625" style="2" customWidth="1"/>
    <col min="771" max="771" width="8.5703125" style="2" customWidth="1"/>
    <col min="772" max="772" width="7.7109375" style="2" customWidth="1"/>
    <col min="773" max="773" width="9.5703125" style="2" bestFit="1" customWidth="1"/>
    <col min="774" max="774" width="5.7109375" style="2" customWidth="1"/>
    <col min="775" max="775" width="9.5703125" style="2" bestFit="1" customWidth="1"/>
    <col min="776" max="776" width="5.7109375" style="2" customWidth="1"/>
    <col min="777" max="777" width="9.5703125" style="2" bestFit="1" customWidth="1"/>
    <col min="778" max="778" width="5.7109375" style="2" customWidth="1"/>
    <col min="779" max="779" width="9.5703125" style="2" bestFit="1" customWidth="1"/>
    <col min="780" max="780" width="5.7109375" style="2" customWidth="1"/>
    <col min="781" max="781" width="9.140625" style="2" customWidth="1"/>
    <col min="782" max="783" width="7" style="2" customWidth="1"/>
    <col min="784" max="784" width="11.42578125" style="2"/>
    <col min="785" max="785" width="11.28515625" style="2" customWidth="1"/>
    <col min="786" max="786" width="7" style="2" customWidth="1"/>
    <col min="787" max="787" width="11.42578125" style="2"/>
    <col min="788" max="788" width="8.5703125" style="2" customWidth="1"/>
    <col min="789" max="789" width="15.7109375" style="2" customWidth="1"/>
    <col min="790" max="1024" width="11.42578125" style="2"/>
    <col min="1025" max="1025" width="26.7109375" style="2" customWidth="1"/>
    <col min="1026" max="1026" width="3.140625" style="2" customWidth="1"/>
    <col min="1027" max="1027" width="8.5703125" style="2" customWidth="1"/>
    <col min="1028" max="1028" width="7.7109375" style="2" customWidth="1"/>
    <col min="1029" max="1029" width="9.5703125" style="2" bestFit="1" customWidth="1"/>
    <col min="1030" max="1030" width="5.7109375" style="2" customWidth="1"/>
    <col min="1031" max="1031" width="9.5703125" style="2" bestFit="1" customWidth="1"/>
    <col min="1032" max="1032" width="5.7109375" style="2" customWidth="1"/>
    <col min="1033" max="1033" width="9.5703125" style="2" bestFit="1" customWidth="1"/>
    <col min="1034" max="1034" width="5.7109375" style="2" customWidth="1"/>
    <col min="1035" max="1035" width="9.5703125" style="2" bestFit="1" customWidth="1"/>
    <col min="1036" max="1036" width="5.7109375" style="2" customWidth="1"/>
    <col min="1037" max="1037" width="9.140625" style="2" customWidth="1"/>
    <col min="1038" max="1039" width="7" style="2" customWidth="1"/>
    <col min="1040" max="1040" width="11.42578125" style="2"/>
    <col min="1041" max="1041" width="11.28515625" style="2" customWidth="1"/>
    <col min="1042" max="1042" width="7" style="2" customWidth="1"/>
    <col min="1043" max="1043" width="11.42578125" style="2"/>
    <col min="1044" max="1044" width="8.5703125" style="2" customWidth="1"/>
    <col min="1045" max="1045" width="15.7109375" style="2" customWidth="1"/>
    <col min="1046" max="1280" width="11.42578125" style="2"/>
    <col min="1281" max="1281" width="26.7109375" style="2" customWidth="1"/>
    <col min="1282" max="1282" width="3.140625" style="2" customWidth="1"/>
    <col min="1283" max="1283" width="8.5703125" style="2" customWidth="1"/>
    <col min="1284" max="1284" width="7.7109375" style="2" customWidth="1"/>
    <col min="1285" max="1285" width="9.5703125" style="2" bestFit="1" customWidth="1"/>
    <col min="1286" max="1286" width="5.7109375" style="2" customWidth="1"/>
    <col min="1287" max="1287" width="9.5703125" style="2" bestFit="1" customWidth="1"/>
    <col min="1288" max="1288" width="5.7109375" style="2" customWidth="1"/>
    <col min="1289" max="1289" width="9.5703125" style="2" bestFit="1" customWidth="1"/>
    <col min="1290" max="1290" width="5.7109375" style="2" customWidth="1"/>
    <col min="1291" max="1291" width="9.5703125" style="2" bestFit="1" customWidth="1"/>
    <col min="1292" max="1292" width="5.7109375" style="2" customWidth="1"/>
    <col min="1293" max="1293" width="9.140625" style="2" customWidth="1"/>
    <col min="1294" max="1295" width="7" style="2" customWidth="1"/>
    <col min="1296" max="1296" width="11.42578125" style="2"/>
    <col min="1297" max="1297" width="11.28515625" style="2" customWidth="1"/>
    <col min="1298" max="1298" width="7" style="2" customWidth="1"/>
    <col min="1299" max="1299" width="11.42578125" style="2"/>
    <col min="1300" max="1300" width="8.5703125" style="2" customWidth="1"/>
    <col min="1301" max="1301" width="15.7109375" style="2" customWidth="1"/>
    <col min="1302" max="1536" width="11.42578125" style="2"/>
    <col min="1537" max="1537" width="26.7109375" style="2" customWidth="1"/>
    <col min="1538" max="1538" width="3.140625" style="2" customWidth="1"/>
    <col min="1539" max="1539" width="8.5703125" style="2" customWidth="1"/>
    <col min="1540" max="1540" width="7.7109375" style="2" customWidth="1"/>
    <col min="1541" max="1541" width="9.5703125" style="2" bestFit="1" customWidth="1"/>
    <col min="1542" max="1542" width="5.7109375" style="2" customWidth="1"/>
    <col min="1543" max="1543" width="9.5703125" style="2" bestFit="1" customWidth="1"/>
    <col min="1544" max="1544" width="5.7109375" style="2" customWidth="1"/>
    <col min="1545" max="1545" width="9.5703125" style="2" bestFit="1" customWidth="1"/>
    <col min="1546" max="1546" width="5.7109375" style="2" customWidth="1"/>
    <col min="1547" max="1547" width="9.5703125" style="2" bestFit="1" customWidth="1"/>
    <col min="1548" max="1548" width="5.7109375" style="2" customWidth="1"/>
    <col min="1549" max="1549" width="9.140625" style="2" customWidth="1"/>
    <col min="1550" max="1551" width="7" style="2" customWidth="1"/>
    <col min="1552" max="1552" width="11.42578125" style="2"/>
    <col min="1553" max="1553" width="11.28515625" style="2" customWidth="1"/>
    <col min="1554" max="1554" width="7" style="2" customWidth="1"/>
    <col min="1555" max="1555" width="11.42578125" style="2"/>
    <col min="1556" max="1556" width="8.5703125" style="2" customWidth="1"/>
    <col min="1557" max="1557" width="15.7109375" style="2" customWidth="1"/>
    <col min="1558" max="1792" width="11.42578125" style="2"/>
    <col min="1793" max="1793" width="26.7109375" style="2" customWidth="1"/>
    <col min="1794" max="1794" width="3.140625" style="2" customWidth="1"/>
    <col min="1795" max="1795" width="8.5703125" style="2" customWidth="1"/>
    <col min="1796" max="1796" width="7.7109375" style="2" customWidth="1"/>
    <col min="1797" max="1797" width="9.5703125" style="2" bestFit="1" customWidth="1"/>
    <col min="1798" max="1798" width="5.7109375" style="2" customWidth="1"/>
    <col min="1799" max="1799" width="9.5703125" style="2" bestFit="1" customWidth="1"/>
    <col min="1800" max="1800" width="5.7109375" style="2" customWidth="1"/>
    <col min="1801" max="1801" width="9.5703125" style="2" bestFit="1" customWidth="1"/>
    <col min="1802" max="1802" width="5.7109375" style="2" customWidth="1"/>
    <col min="1803" max="1803" width="9.5703125" style="2" bestFit="1" customWidth="1"/>
    <col min="1804" max="1804" width="5.7109375" style="2" customWidth="1"/>
    <col min="1805" max="1805" width="9.140625" style="2" customWidth="1"/>
    <col min="1806" max="1807" width="7" style="2" customWidth="1"/>
    <col min="1808" max="1808" width="11.42578125" style="2"/>
    <col min="1809" max="1809" width="11.28515625" style="2" customWidth="1"/>
    <col min="1810" max="1810" width="7" style="2" customWidth="1"/>
    <col min="1811" max="1811" width="11.42578125" style="2"/>
    <col min="1812" max="1812" width="8.5703125" style="2" customWidth="1"/>
    <col min="1813" max="1813" width="15.7109375" style="2" customWidth="1"/>
    <col min="1814" max="2048" width="11.42578125" style="2"/>
    <col min="2049" max="2049" width="26.7109375" style="2" customWidth="1"/>
    <col min="2050" max="2050" width="3.140625" style="2" customWidth="1"/>
    <col min="2051" max="2051" width="8.5703125" style="2" customWidth="1"/>
    <col min="2052" max="2052" width="7.7109375" style="2" customWidth="1"/>
    <col min="2053" max="2053" width="9.5703125" style="2" bestFit="1" customWidth="1"/>
    <col min="2054" max="2054" width="5.7109375" style="2" customWidth="1"/>
    <col min="2055" max="2055" width="9.5703125" style="2" bestFit="1" customWidth="1"/>
    <col min="2056" max="2056" width="5.7109375" style="2" customWidth="1"/>
    <col min="2057" max="2057" width="9.5703125" style="2" bestFit="1" customWidth="1"/>
    <col min="2058" max="2058" width="5.7109375" style="2" customWidth="1"/>
    <col min="2059" max="2059" width="9.5703125" style="2" bestFit="1" customWidth="1"/>
    <col min="2060" max="2060" width="5.7109375" style="2" customWidth="1"/>
    <col min="2061" max="2061" width="9.140625" style="2" customWidth="1"/>
    <col min="2062" max="2063" width="7" style="2" customWidth="1"/>
    <col min="2064" max="2064" width="11.42578125" style="2"/>
    <col min="2065" max="2065" width="11.28515625" style="2" customWidth="1"/>
    <col min="2066" max="2066" width="7" style="2" customWidth="1"/>
    <col min="2067" max="2067" width="11.42578125" style="2"/>
    <col min="2068" max="2068" width="8.5703125" style="2" customWidth="1"/>
    <col min="2069" max="2069" width="15.7109375" style="2" customWidth="1"/>
    <col min="2070" max="2304" width="11.42578125" style="2"/>
    <col min="2305" max="2305" width="26.7109375" style="2" customWidth="1"/>
    <col min="2306" max="2306" width="3.140625" style="2" customWidth="1"/>
    <col min="2307" max="2307" width="8.5703125" style="2" customWidth="1"/>
    <col min="2308" max="2308" width="7.7109375" style="2" customWidth="1"/>
    <col min="2309" max="2309" width="9.5703125" style="2" bestFit="1" customWidth="1"/>
    <col min="2310" max="2310" width="5.7109375" style="2" customWidth="1"/>
    <col min="2311" max="2311" width="9.5703125" style="2" bestFit="1" customWidth="1"/>
    <col min="2312" max="2312" width="5.7109375" style="2" customWidth="1"/>
    <col min="2313" max="2313" width="9.5703125" style="2" bestFit="1" customWidth="1"/>
    <col min="2314" max="2314" width="5.7109375" style="2" customWidth="1"/>
    <col min="2315" max="2315" width="9.5703125" style="2" bestFit="1" customWidth="1"/>
    <col min="2316" max="2316" width="5.7109375" style="2" customWidth="1"/>
    <col min="2317" max="2317" width="9.140625" style="2" customWidth="1"/>
    <col min="2318" max="2319" width="7" style="2" customWidth="1"/>
    <col min="2320" max="2320" width="11.42578125" style="2"/>
    <col min="2321" max="2321" width="11.28515625" style="2" customWidth="1"/>
    <col min="2322" max="2322" width="7" style="2" customWidth="1"/>
    <col min="2323" max="2323" width="11.42578125" style="2"/>
    <col min="2324" max="2324" width="8.5703125" style="2" customWidth="1"/>
    <col min="2325" max="2325" width="15.7109375" style="2" customWidth="1"/>
    <col min="2326" max="2560" width="11.42578125" style="2"/>
    <col min="2561" max="2561" width="26.7109375" style="2" customWidth="1"/>
    <col min="2562" max="2562" width="3.140625" style="2" customWidth="1"/>
    <col min="2563" max="2563" width="8.5703125" style="2" customWidth="1"/>
    <col min="2564" max="2564" width="7.7109375" style="2" customWidth="1"/>
    <col min="2565" max="2565" width="9.5703125" style="2" bestFit="1" customWidth="1"/>
    <col min="2566" max="2566" width="5.7109375" style="2" customWidth="1"/>
    <col min="2567" max="2567" width="9.5703125" style="2" bestFit="1" customWidth="1"/>
    <col min="2568" max="2568" width="5.7109375" style="2" customWidth="1"/>
    <col min="2569" max="2569" width="9.5703125" style="2" bestFit="1" customWidth="1"/>
    <col min="2570" max="2570" width="5.7109375" style="2" customWidth="1"/>
    <col min="2571" max="2571" width="9.5703125" style="2" bestFit="1" customWidth="1"/>
    <col min="2572" max="2572" width="5.7109375" style="2" customWidth="1"/>
    <col min="2573" max="2573" width="9.140625" style="2" customWidth="1"/>
    <col min="2574" max="2575" width="7" style="2" customWidth="1"/>
    <col min="2576" max="2576" width="11.42578125" style="2"/>
    <col min="2577" max="2577" width="11.28515625" style="2" customWidth="1"/>
    <col min="2578" max="2578" width="7" style="2" customWidth="1"/>
    <col min="2579" max="2579" width="11.42578125" style="2"/>
    <col min="2580" max="2580" width="8.5703125" style="2" customWidth="1"/>
    <col min="2581" max="2581" width="15.7109375" style="2" customWidth="1"/>
    <col min="2582" max="2816" width="11.42578125" style="2"/>
    <col min="2817" max="2817" width="26.7109375" style="2" customWidth="1"/>
    <col min="2818" max="2818" width="3.140625" style="2" customWidth="1"/>
    <col min="2819" max="2819" width="8.5703125" style="2" customWidth="1"/>
    <col min="2820" max="2820" width="7.7109375" style="2" customWidth="1"/>
    <col min="2821" max="2821" width="9.5703125" style="2" bestFit="1" customWidth="1"/>
    <col min="2822" max="2822" width="5.7109375" style="2" customWidth="1"/>
    <col min="2823" max="2823" width="9.5703125" style="2" bestFit="1" customWidth="1"/>
    <col min="2824" max="2824" width="5.7109375" style="2" customWidth="1"/>
    <col min="2825" max="2825" width="9.5703125" style="2" bestFit="1" customWidth="1"/>
    <col min="2826" max="2826" width="5.7109375" style="2" customWidth="1"/>
    <col min="2827" max="2827" width="9.5703125" style="2" bestFit="1" customWidth="1"/>
    <col min="2828" max="2828" width="5.7109375" style="2" customWidth="1"/>
    <col min="2829" max="2829" width="9.140625" style="2" customWidth="1"/>
    <col min="2830" max="2831" width="7" style="2" customWidth="1"/>
    <col min="2832" max="2832" width="11.42578125" style="2"/>
    <col min="2833" max="2833" width="11.28515625" style="2" customWidth="1"/>
    <col min="2834" max="2834" width="7" style="2" customWidth="1"/>
    <col min="2835" max="2835" width="11.42578125" style="2"/>
    <col min="2836" max="2836" width="8.5703125" style="2" customWidth="1"/>
    <col min="2837" max="2837" width="15.7109375" style="2" customWidth="1"/>
    <col min="2838" max="3072" width="11.42578125" style="2"/>
    <col min="3073" max="3073" width="26.7109375" style="2" customWidth="1"/>
    <col min="3074" max="3074" width="3.140625" style="2" customWidth="1"/>
    <col min="3075" max="3075" width="8.5703125" style="2" customWidth="1"/>
    <col min="3076" max="3076" width="7.7109375" style="2" customWidth="1"/>
    <col min="3077" max="3077" width="9.5703125" style="2" bestFit="1" customWidth="1"/>
    <col min="3078" max="3078" width="5.7109375" style="2" customWidth="1"/>
    <col min="3079" max="3079" width="9.5703125" style="2" bestFit="1" customWidth="1"/>
    <col min="3080" max="3080" width="5.7109375" style="2" customWidth="1"/>
    <col min="3081" max="3081" width="9.5703125" style="2" bestFit="1" customWidth="1"/>
    <col min="3082" max="3082" width="5.7109375" style="2" customWidth="1"/>
    <col min="3083" max="3083" width="9.5703125" style="2" bestFit="1" customWidth="1"/>
    <col min="3084" max="3084" width="5.7109375" style="2" customWidth="1"/>
    <col min="3085" max="3085" width="9.140625" style="2" customWidth="1"/>
    <col min="3086" max="3087" width="7" style="2" customWidth="1"/>
    <col min="3088" max="3088" width="11.42578125" style="2"/>
    <col min="3089" max="3089" width="11.28515625" style="2" customWidth="1"/>
    <col min="3090" max="3090" width="7" style="2" customWidth="1"/>
    <col min="3091" max="3091" width="11.42578125" style="2"/>
    <col min="3092" max="3092" width="8.5703125" style="2" customWidth="1"/>
    <col min="3093" max="3093" width="15.7109375" style="2" customWidth="1"/>
    <col min="3094" max="3328" width="11.42578125" style="2"/>
    <col min="3329" max="3329" width="26.7109375" style="2" customWidth="1"/>
    <col min="3330" max="3330" width="3.140625" style="2" customWidth="1"/>
    <col min="3331" max="3331" width="8.5703125" style="2" customWidth="1"/>
    <col min="3332" max="3332" width="7.7109375" style="2" customWidth="1"/>
    <col min="3333" max="3333" width="9.5703125" style="2" bestFit="1" customWidth="1"/>
    <col min="3334" max="3334" width="5.7109375" style="2" customWidth="1"/>
    <col min="3335" max="3335" width="9.5703125" style="2" bestFit="1" customWidth="1"/>
    <col min="3336" max="3336" width="5.7109375" style="2" customWidth="1"/>
    <col min="3337" max="3337" width="9.5703125" style="2" bestFit="1" customWidth="1"/>
    <col min="3338" max="3338" width="5.7109375" style="2" customWidth="1"/>
    <col min="3339" max="3339" width="9.5703125" style="2" bestFit="1" customWidth="1"/>
    <col min="3340" max="3340" width="5.7109375" style="2" customWidth="1"/>
    <col min="3341" max="3341" width="9.140625" style="2" customWidth="1"/>
    <col min="3342" max="3343" width="7" style="2" customWidth="1"/>
    <col min="3344" max="3344" width="11.42578125" style="2"/>
    <col min="3345" max="3345" width="11.28515625" style="2" customWidth="1"/>
    <col min="3346" max="3346" width="7" style="2" customWidth="1"/>
    <col min="3347" max="3347" width="11.42578125" style="2"/>
    <col min="3348" max="3348" width="8.5703125" style="2" customWidth="1"/>
    <col min="3349" max="3349" width="15.7109375" style="2" customWidth="1"/>
    <col min="3350" max="3584" width="11.42578125" style="2"/>
    <col min="3585" max="3585" width="26.7109375" style="2" customWidth="1"/>
    <col min="3586" max="3586" width="3.140625" style="2" customWidth="1"/>
    <col min="3587" max="3587" width="8.5703125" style="2" customWidth="1"/>
    <col min="3588" max="3588" width="7.7109375" style="2" customWidth="1"/>
    <col min="3589" max="3589" width="9.5703125" style="2" bestFit="1" customWidth="1"/>
    <col min="3590" max="3590" width="5.7109375" style="2" customWidth="1"/>
    <col min="3591" max="3591" width="9.5703125" style="2" bestFit="1" customWidth="1"/>
    <col min="3592" max="3592" width="5.7109375" style="2" customWidth="1"/>
    <col min="3593" max="3593" width="9.5703125" style="2" bestFit="1" customWidth="1"/>
    <col min="3594" max="3594" width="5.7109375" style="2" customWidth="1"/>
    <col min="3595" max="3595" width="9.5703125" style="2" bestFit="1" customWidth="1"/>
    <col min="3596" max="3596" width="5.7109375" style="2" customWidth="1"/>
    <col min="3597" max="3597" width="9.140625" style="2" customWidth="1"/>
    <col min="3598" max="3599" width="7" style="2" customWidth="1"/>
    <col min="3600" max="3600" width="11.42578125" style="2"/>
    <col min="3601" max="3601" width="11.28515625" style="2" customWidth="1"/>
    <col min="3602" max="3602" width="7" style="2" customWidth="1"/>
    <col min="3603" max="3603" width="11.42578125" style="2"/>
    <col min="3604" max="3604" width="8.5703125" style="2" customWidth="1"/>
    <col min="3605" max="3605" width="15.7109375" style="2" customWidth="1"/>
    <col min="3606" max="3840" width="11.42578125" style="2"/>
    <col min="3841" max="3841" width="26.7109375" style="2" customWidth="1"/>
    <col min="3842" max="3842" width="3.140625" style="2" customWidth="1"/>
    <col min="3843" max="3843" width="8.5703125" style="2" customWidth="1"/>
    <col min="3844" max="3844" width="7.7109375" style="2" customWidth="1"/>
    <col min="3845" max="3845" width="9.5703125" style="2" bestFit="1" customWidth="1"/>
    <col min="3846" max="3846" width="5.7109375" style="2" customWidth="1"/>
    <col min="3847" max="3847" width="9.5703125" style="2" bestFit="1" customWidth="1"/>
    <col min="3848" max="3848" width="5.7109375" style="2" customWidth="1"/>
    <col min="3849" max="3849" width="9.5703125" style="2" bestFit="1" customWidth="1"/>
    <col min="3850" max="3850" width="5.7109375" style="2" customWidth="1"/>
    <col min="3851" max="3851" width="9.5703125" style="2" bestFit="1" customWidth="1"/>
    <col min="3852" max="3852" width="5.7109375" style="2" customWidth="1"/>
    <col min="3853" max="3853" width="9.140625" style="2" customWidth="1"/>
    <col min="3854" max="3855" width="7" style="2" customWidth="1"/>
    <col min="3856" max="3856" width="11.42578125" style="2"/>
    <col min="3857" max="3857" width="11.28515625" style="2" customWidth="1"/>
    <col min="3858" max="3858" width="7" style="2" customWidth="1"/>
    <col min="3859" max="3859" width="11.42578125" style="2"/>
    <col min="3860" max="3860" width="8.5703125" style="2" customWidth="1"/>
    <col min="3861" max="3861" width="15.7109375" style="2" customWidth="1"/>
    <col min="3862" max="4096" width="11.42578125" style="2"/>
    <col min="4097" max="4097" width="26.7109375" style="2" customWidth="1"/>
    <col min="4098" max="4098" width="3.140625" style="2" customWidth="1"/>
    <col min="4099" max="4099" width="8.5703125" style="2" customWidth="1"/>
    <col min="4100" max="4100" width="7.7109375" style="2" customWidth="1"/>
    <col min="4101" max="4101" width="9.5703125" style="2" bestFit="1" customWidth="1"/>
    <col min="4102" max="4102" width="5.7109375" style="2" customWidth="1"/>
    <col min="4103" max="4103" width="9.5703125" style="2" bestFit="1" customWidth="1"/>
    <col min="4104" max="4104" width="5.7109375" style="2" customWidth="1"/>
    <col min="4105" max="4105" width="9.5703125" style="2" bestFit="1" customWidth="1"/>
    <col min="4106" max="4106" width="5.7109375" style="2" customWidth="1"/>
    <col min="4107" max="4107" width="9.5703125" style="2" bestFit="1" customWidth="1"/>
    <col min="4108" max="4108" width="5.7109375" style="2" customWidth="1"/>
    <col min="4109" max="4109" width="9.140625" style="2" customWidth="1"/>
    <col min="4110" max="4111" width="7" style="2" customWidth="1"/>
    <col min="4112" max="4112" width="11.42578125" style="2"/>
    <col min="4113" max="4113" width="11.28515625" style="2" customWidth="1"/>
    <col min="4114" max="4114" width="7" style="2" customWidth="1"/>
    <col min="4115" max="4115" width="11.42578125" style="2"/>
    <col min="4116" max="4116" width="8.5703125" style="2" customWidth="1"/>
    <col min="4117" max="4117" width="15.7109375" style="2" customWidth="1"/>
    <col min="4118" max="4352" width="11.42578125" style="2"/>
    <col min="4353" max="4353" width="26.7109375" style="2" customWidth="1"/>
    <col min="4354" max="4354" width="3.140625" style="2" customWidth="1"/>
    <col min="4355" max="4355" width="8.5703125" style="2" customWidth="1"/>
    <col min="4356" max="4356" width="7.7109375" style="2" customWidth="1"/>
    <col min="4357" max="4357" width="9.5703125" style="2" bestFit="1" customWidth="1"/>
    <col min="4358" max="4358" width="5.7109375" style="2" customWidth="1"/>
    <col min="4359" max="4359" width="9.5703125" style="2" bestFit="1" customWidth="1"/>
    <col min="4360" max="4360" width="5.7109375" style="2" customWidth="1"/>
    <col min="4361" max="4361" width="9.5703125" style="2" bestFit="1" customWidth="1"/>
    <col min="4362" max="4362" width="5.7109375" style="2" customWidth="1"/>
    <col min="4363" max="4363" width="9.5703125" style="2" bestFit="1" customWidth="1"/>
    <col min="4364" max="4364" width="5.7109375" style="2" customWidth="1"/>
    <col min="4365" max="4365" width="9.140625" style="2" customWidth="1"/>
    <col min="4366" max="4367" width="7" style="2" customWidth="1"/>
    <col min="4368" max="4368" width="11.42578125" style="2"/>
    <col min="4369" max="4369" width="11.28515625" style="2" customWidth="1"/>
    <col min="4370" max="4370" width="7" style="2" customWidth="1"/>
    <col min="4371" max="4371" width="11.42578125" style="2"/>
    <col min="4372" max="4372" width="8.5703125" style="2" customWidth="1"/>
    <col min="4373" max="4373" width="15.7109375" style="2" customWidth="1"/>
    <col min="4374" max="4608" width="11.42578125" style="2"/>
    <col min="4609" max="4609" width="26.7109375" style="2" customWidth="1"/>
    <col min="4610" max="4610" width="3.140625" style="2" customWidth="1"/>
    <col min="4611" max="4611" width="8.5703125" style="2" customWidth="1"/>
    <col min="4612" max="4612" width="7.7109375" style="2" customWidth="1"/>
    <col min="4613" max="4613" width="9.5703125" style="2" bestFit="1" customWidth="1"/>
    <col min="4614" max="4614" width="5.7109375" style="2" customWidth="1"/>
    <col min="4615" max="4615" width="9.5703125" style="2" bestFit="1" customWidth="1"/>
    <col min="4616" max="4616" width="5.7109375" style="2" customWidth="1"/>
    <col min="4617" max="4617" width="9.5703125" style="2" bestFit="1" customWidth="1"/>
    <col min="4618" max="4618" width="5.7109375" style="2" customWidth="1"/>
    <col min="4619" max="4619" width="9.5703125" style="2" bestFit="1" customWidth="1"/>
    <col min="4620" max="4620" width="5.7109375" style="2" customWidth="1"/>
    <col min="4621" max="4621" width="9.140625" style="2" customWidth="1"/>
    <col min="4622" max="4623" width="7" style="2" customWidth="1"/>
    <col min="4624" max="4624" width="11.42578125" style="2"/>
    <col min="4625" max="4625" width="11.28515625" style="2" customWidth="1"/>
    <col min="4626" max="4626" width="7" style="2" customWidth="1"/>
    <col min="4627" max="4627" width="11.42578125" style="2"/>
    <col min="4628" max="4628" width="8.5703125" style="2" customWidth="1"/>
    <col min="4629" max="4629" width="15.7109375" style="2" customWidth="1"/>
    <col min="4630" max="4864" width="11.42578125" style="2"/>
    <col min="4865" max="4865" width="26.7109375" style="2" customWidth="1"/>
    <col min="4866" max="4866" width="3.140625" style="2" customWidth="1"/>
    <col min="4867" max="4867" width="8.5703125" style="2" customWidth="1"/>
    <col min="4868" max="4868" width="7.7109375" style="2" customWidth="1"/>
    <col min="4869" max="4869" width="9.5703125" style="2" bestFit="1" customWidth="1"/>
    <col min="4870" max="4870" width="5.7109375" style="2" customWidth="1"/>
    <col min="4871" max="4871" width="9.5703125" style="2" bestFit="1" customWidth="1"/>
    <col min="4872" max="4872" width="5.7109375" style="2" customWidth="1"/>
    <col min="4873" max="4873" width="9.5703125" style="2" bestFit="1" customWidth="1"/>
    <col min="4874" max="4874" width="5.7109375" style="2" customWidth="1"/>
    <col min="4875" max="4875" width="9.5703125" style="2" bestFit="1" customWidth="1"/>
    <col min="4876" max="4876" width="5.7109375" style="2" customWidth="1"/>
    <col min="4877" max="4877" width="9.140625" style="2" customWidth="1"/>
    <col min="4878" max="4879" width="7" style="2" customWidth="1"/>
    <col min="4880" max="4880" width="11.42578125" style="2"/>
    <col min="4881" max="4881" width="11.28515625" style="2" customWidth="1"/>
    <col min="4882" max="4882" width="7" style="2" customWidth="1"/>
    <col min="4883" max="4883" width="11.42578125" style="2"/>
    <col min="4884" max="4884" width="8.5703125" style="2" customWidth="1"/>
    <col min="4885" max="4885" width="15.7109375" style="2" customWidth="1"/>
    <col min="4886" max="5120" width="11.42578125" style="2"/>
    <col min="5121" max="5121" width="26.7109375" style="2" customWidth="1"/>
    <col min="5122" max="5122" width="3.140625" style="2" customWidth="1"/>
    <col min="5123" max="5123" width="8.5703125" style="2" customWidth="1"/>
    <col min="5124" max="5124" width="7.7109375" style="2" customWidth="1"/>
    <col min="5125" max="5125" width="9.5703125" style="2" bestFit="1" customWidth="1"/>
    <col min="5126" max="5126" width="5.7109375" style="2" customWidth="1"/>
    <col min="5127" max="5127" width="9.5703125" style="2" bestFit="1" customWidth="1"/>
    <col min="5128" max="5128" width="5.7109375" style="2" customWidth="1"/>
    <col min="5129" max="5129" width="9.5703125" style="2" bestFit="1" customWidth="1"/>
    <col min="5130" max="5130" width="5.7109375" style="2" customWidth="1"/>
    <col min="5131" max="5131" width="9.5703125" style="2" bestFit="1" customWidth="1"/>
    <col min="5132" max="5132" width="5.7109375" style="2" customWidth="1"/>
    <col min="5133" max="5133" width="9.140625" style="2" customWidth="1"/>
    <col min="5134" max="5135" width="7" style="2" customWidth="1"/>
    <col min="5136" max="5136" width="11.42578125" style="2"/>
    <col min="5137" max="5137" width="11.28515625" style="2" customWidth="1"/>
    <col min="5138" max="5138" width="7" style="2" customWidth="1"/>
    <col min="5139" max="5139" width="11.42578125" style="2"/>
    <col min="5140" max="5140" width="8.5703125" style="2" customWidth="1"/>
    <col min="5141" max="5141" width="15.7109375" style="2" customWidth="1"/>
    <col min="5142" max="5376" width="11.42578125" style="2"/>
    <col min="5377" max="5377" width="26.7109375" style="2" customWidth="1"/>
    <col min="5378" max="5378" width="3.140625" style="2" customWidth="1"/>
    <col min="5379" max="5379" width="8.5703125" style="2" customWidth="1"/>
    <col min="5380" max="5380" width="7.7109375" style="2" customWidth="1"/>
    <col min="5381" max="5381" width="9.5703125" style="2" bestFit="1" customWidth="1"/>
    <col min="5382" max="5382" width="5.7109375" style="2" customWidth="1"/>
    <col min="5383" max="5383" width="9.5703125" style="2" bestFit="1" customWidth="1"/>
    <col min="5384" max="5384" width="5.7109375" style="2" customWidth="1"/>
    <col min="5385" max="5385" width="9.5703125" style="2" bestFit="1" customWidth="1"/>
    <col min="5386" max="5386" width="5.7109375" style="2" customWidth="1"/>
    <col min="5387" max="5387" width="9.5703125" style="2" bestFit="1" customWidth="1"/>
    <col min="5388" max="5388" width="5.7109375" style="2" customWidth="1"/>
    <col min="5389" max="5389" width="9.140625" style="2" customWidth="1"/>
    <col min="5390" max="5391" width="7" style="2" customWidth="1"/>
    <col min="5392" max="5392" width="11.42578125" style="2"/>
    <col min="5393" max="5393" width="11.28515625" style="2" customWidth="1"/>
    <col min="5394" max="5394" width="7" style="2" customWidth="1"/>
    <col min="5395" max="5395" width="11.42578125" style="2"/>
    <col min="5396" max="5396" width="8.5703125" style="2" customWidth="1"/>
    <col min="5397" max="5397" width="15.7109375" style="2" customWidth="1"/>
    <col min="5398" max="5632" width="11.42578125" style="2"/>
    <col min="5633" max="5633" width="26.7109375" style="2" customWidth="1"/>
    <col min="5634" max="5634" width="3.140625" style="2" customWidth="1"/>
    <col min="5635" max="5635" width="8.5703125" style="2" customWidth="1"/>
    <col min="5636" max="5636" width="7.7109375" style="2" customWidth="1"/>
    <col min="5637" max="5637" width="9.5703125" style="2" bestFit="1" customWidth="1"/>
    <col min="5638" max="5638" width="5.7109375" style="2" customWidth="1"/>
    <col min="5639" max="5639" width="9.5703125" style="2" bestFit="1" customWidth="1"/>
    <col min="5640" max="5640" width="5.7109375" style="2" customWidth="1"/>
    <col min="5641" max="5641" width="9.5703125" style="2" bestFit="1" customWidth="1"/>
    <col min="5642" max="5642" width="5.7109375" style="2" customWidth="1"/>
    <col min="5643" max="5643" width="9.5703125" style="2" bestFit="1" customWidth="1"/>
    <col min="5644" max="5644" width="5.7109375" style="2" customWidth="1"/>
    <col min="5645" max="5645" width="9.140625" style="2" customWidth="1"/>
    <col min="5646" max="5647" width="7" style="2" customWidth="1"/>
    <col min="5648" max="5648" width="11.42578125" style="2"/>
    <col min="5649" max="5649" width="11.28515625" style="2" customWidth="1"/>
    <col min="5650" max="5650" width="7" style="2" customWidth="1"/>
    <col min="5651" max="5651" width="11.42578125" style="2"/>
    <col min="5652" max="5652" width="8.5703125" style="2" customWidth="1"/>
    <col min="5653" max="5653" width="15.7109375" style="2" customWidth="1"/>
    <col min="5654" max="5888" width="11.42578125" style="2"/>
    <col min="5889" max="5889" width="26.7109375" style="2" customWidth="1"/>
    <col min="5890" max="5890" width="3.140625" style="2" customWidth="1"/>
    <col min="5891" max="5891" width="8.5703125" style="2" customWidth="1"/>
    <col min="5892" max="5892" width="7.7109375" style="2" customWidth="1"/>
    <col min="5893" max="5893" width="9.5703125" style="2" bestFit="1" customWidth="1"/>
    <col min="5894" max="5894" width="5.7109375" style="2" customWidth="1"/>
    <col min="5895" max="5895" width="9.5703125" style="2" bestFit="1" customWidth="1"/>
    <col min="5896" max="5896" width="5.7109375" style="2" customWidth="1"/>
    <col min="5897" max="5897" width="9.5703125" style="2" bestFit="1" customWidth="1"/>
    <col min="5898" max="5898" width="5.7109375" style="2" customWidth="1"/>
    <col min="5899" max="5899" width="9.5703125" style="2" bestFit="1" customWidth="1"/>
    <col min="5900" max="5900" width="5.7109375" style="2" customWidth="1"/>
    <col min="5901" max="5901" width="9.140625" style="2" customWidth="1"/>
    <col min="5902" max="5903" width="7" style="2" customWidth="1"/>
    <col min="5904" max="5904" width="11.42578125" style="2"/>
    <col min="5905" max="5905" width="11.28515625" style="2" customWidth="1"/>
    <col min="5906" max="5906" width="7" style="2" customWidth="1"/>
    <col min="5907" max="5907" width="11.42578125" style="2"/>
    <col min="5908" max="5908" width="8.5703125" style="2" customWidth="1"/>
    <col min="5909" max="5909" width="15.7109375" style="2" customWidth="1"/>
    <col min="5910" max="6144" width="11.42578125" style="2"/>
    <col min="6145" max="6145" width="26.7109375" style="2" customWidth="1"/>
    <col min="6146" max="6146" width="3.140625" style="2" customWidth="1"/>
    <col min="6147" max="6147" width="8.5703125" style="2" customWidth="1"/>
    <col min="6148" max="6148" width="7.7109375" style="2" customWidth="1"/>
    <col min="6149" max="6149" width="9.5703125" style="2" bestFit="1" customWidth="1"/>
    <col min="6150" max="6150" width="5.7109375" style="2" customWidth="1"/>
    <col min="6151" max="6151" width="9.5703125" style="2" bestFit="1" customWidth="1"/>
    <col min="6152" max="6152" width="5.7109375" style="2" customWidth="1"/>
    <col min="6153" max="6153" width="9.5703125" style="2" bestFit="1" customWidth="1"/>
    <col min="6154" max="6154" width="5.7109375" style="2" customWidth="1"/>
    <col min="6155" max="6155" width="9.5703125" style="2" bestFit="1" customWidth="1"/>
    <col min="6156" max="6156" width="5.7109375" style="2" customWidth="1"/>
    <col min="6157" max="6157" width="9.140625" style="2" customWidth="1"/>
    <col min="6158" max="6159" width="7" style="2" customWidth="1"/>
    <col min="6160" max="6160" width="11.42578125" style="2"/>
    <col min="6161" max="6161" width="11.28515625" style="2" customWidth="1"/>
    <col min="6162" max="6162" width="7" style="2" customWidth="1"/>
    <col min="6163" max="6163" width="11.42578125" style="2"/>
    <col min="6164" max="6164" width="8.5703125" style="2" customWidth="1"/>
    <col min="6165" max="6165" width="15.7109375" style="2" customWidth="1"/>
    <col min="6166" max="6400" width="11.42578125" style="2"/>
    <col min="6401" max="6401" width="26.7109375" style="2" customWidth="1"/>
    <col min="6402" max="6402" width="3.140625" style="2" customWidth="1"/>
    <col min="6403" max="6403" width="8.5703125" style="2" customWidth="1"/>
    <col min="6404" max="6404" width="7.7109375" style="2" customWidth="1"/>
    <col min="6405" max="6405" width="9.5703125" style="2" bestFit="1" customWidth="1"/>
    <col min="6406" max="6406" width="5.7109375" style="2" customWidth="1"/>
    <col min="6407" max="6407" width="9.5703125" style="2" bestFit="1" customWidth="1"/>
    <col min="6408" max="6408" width="5.7109375" style="2" customWidth="1"/>
    <col min="6409" max="6409" width="9.5703125" style="2" bestFit="1" customWidth="1"/>
    <col min="6410" max="6410" width="5.7109375" style="2" customWidth="1"/>
    <col min="6411" max="6411" width="9.5703125" style="2" bestFit="1" customWidth="1"/>
    <col min="6412" max="6412" width="5.7109375" style="2" customWidth="1"/>
    <col min="6413" max="6413" width="9.140625" style="2" customWidth="1"/>
    <col min="6414" max="6415" width="7" style="2" customWidth="1"/>
    <col min="6416" max="6416" width="11.42578125" style="2"/>
    <col min="6417" max="6417" width="11.28515625" style="2" customWidth="1"/>
    <col min="6418" max="6418" width="7" style="2" customWidth="1"/>
    <col min="6419" max="6419" width="11.42578125" style="2"/>
    <col min="6420" max="6420" width="8.5703125" style="2" customWidth="1"/>
    <col min="6421" max="6421" width="15.7109375" style="2" customWidth="1"/>
    <col min="6422" max="6656" width="11.42578125" style="2"/>
    <col min="6657" max="6657" width="26.7109375" style="2" customWidth="1"/>
    <col min="6658" max="6658" width="3.140625" style="2" customWidth="1"/>
    <col min="6659" max="6659" width="8.5703125" style="2" customWidth="1"/>
    <col min="6660" max="6660" width="7.7109375" style="2" customWidth="1"/>
    <col min="6661" max="6661" width="9.5703125" style="2" bestFit="1" customWidth="1"/>
    <col min="6662" max="6662" width="5.7109375" style="2" customWidth="1"/>
    <col min="6663" max="6663" width="9.5703125" style="2" bestFit="1" customWidth="1"/>
    <col min="6664" max="6664" width="5.7109375" style="2" customWidth="1"/>
    <col min="6665" max="6665" width="9.5703125" style="2" bestFit="1" customWidth="1"/>
    <col min="6666" max="6666" width="5.7109375" style="2" customWidth="1"/>
    <col min="6667" max="6667" width="9.5703125" style="2" bestFit="1" customWidth="1"/>
    <col min="6668" max="6668" width="5.7109375" style="2" customWidth="1"/>
    <col min="6669" max="6669" width="9.140625" style="2" customWidth="1"/>
    <col min="6670" max="6671" width="7" style="2" customWidth="1"/>
    <col min="6672" max="6672" width="11.42578125" style="2"/>
    <col min="6673" max="6673" width="11.28515625" style="2" customWidth="1"/>
    <col min="6674" max="6674" width="7" style="2" customWidth="1"/>
    <col min="6675" max="6675" width="11.42578125" style="2"/>
    <col min="6676" max="6676" width="8.5703125" style="2" customWidth="1"/>
    <col min="6677" max="6677" width="15.7109375" style="2" customWidth="1"/>
    <col min="6678" max="6912" width="11.42578125" style="2"/>
    <col min="6913" max="6913" width="26.7109375" style="2" customWidth="1"/>
    <col min="6914" max="6914" width="3.140625" style="2" customWidth="1"/>
    <col min="6915" max="6915" width="8.5703125" style="2" customWidth="1"/>
    <col min="6916" max="6916" width="7.7109375" style="2" customWidth="1"/>
    <col min="6917" max="6917" width="9.5703125" style="2" bestFit="1" customWidth="1"/>
    <col min="6918" max="6918" width="5.7109375" style="2" customWidth="1"/>
    <col min="6919" max="6919" width="9.5703125" style="2" bestFit="1" customWidth="1"/>
    <col min="6920" max="6920" width="5.7109375" style="2" customWidth="1"/>
    <col min="6921" max="6921" width="9.5703125" style="2" bestFit="1" customWidth="1"/>
    <col min="6922" max="6922" width="5.7109375" style="2" customWidth="1"/>
    <col min="6923" max="6923" width="9.5703125" style="2" bestFit="1" customWidth="1"/>
    <col min="6924" max="6924" width="5.7109375" style="2" customWidth="1"/>
    <col min="6925" max="6925" width="9.140625" style="2" customWidth="1"/>
    <col min="6926" max="6927" width="7" style="2" customWidth="1"/>
    <col min="6928" max="6928" width="11.42578125" style="2"/>
    <col min="6929" max="6929" width="11.28515625" style="2" customWidth="1"/>
    <col min="6930" max="6930" width="7" style="2" customWidth="1"/>
    <col min="6931" max="6931" width="11.42578125" style="2"/>
    <col min="6932" max="6932" width="8.5703125" style="2" customWidth="1"/>
    <col min="6933" max="6933" width="15.7109375" style="2" customWidth="1"/>
    <col min="6934" max="7168" width="11.42578125" style="2"/>
    <col min="7169" max="7169" width="26.7109375" style="2" customWidth="1"/>
    <col min="7170" max="7170" width="3.140625" style="2" customWidth="1"/>
    <col min="7171" max="7171" width="8.5703125" style="2" customWidth="1"/>
    <col min="7172" max="7172" width="7.7109375" style="2" customWidth="1"/>
    <col min="7173" max="7173" width="9.5703125" style="2" bestFit="1" customWidth="1"/>
    <col min="7174" max="7174" width="5.7109375" style="2" customWidth="1"/>
    <col min="7175" max="7175" width="9.5703125" style="2" bestFit="1" customWidth="1"/>
    <col min="7176" max="7176" width="5.7109375" style="2" customWidth="1"/>
    <col min="7177" max="7177" width="9.5703125" style="2" bestFit="1" customWidth="1"/>
    <col min="7178" max="7178" width="5.7109375" style="2" customWidth="1"/>
    <col min="7179" max="7179" width="9.5703125" style="2" bestFit="1" customWidth="1"/>
    <col min="7180" max="7180" width="5.7109375" style="2" customWidth="1"/>
    <col min="7181" max="7181" width="9.140625" style="2" customWidth="1"/>
    <col min="7182" max="7183" width="7" style="2" customWidth="1"/>
    <col min="7184" max="7184" width="11.42578125" style="2"/>
    <col min="7185" max="7185" width="11.28515625" style="2" customWidth="1"/>
    <col min="7186" max="7186" width="7" style="2" customWidth="1"/>
    <col min="7187" max="7187" width="11.42578125" style="2"/>
    <col min="7188" max="7188" width="8.5703125" style="2" customWidth="1"/>
    <col min="7189" max="7189" width="15.7109375" style="2" customWidth="1"/>
    <col min="7190" max="7424" width="11.42578125" style="2"/>
    <col min="7425" max="7425" width="26.7109375" style="2" customWidth="1"/>
    <col min="7426" max="7426" width="3.140625" style="2" customWidth="1"/>
    <col min="7427" max="7427" width="8.5703125" style="2" customWidth="1"/>
    <col min="7428" max="7428" width="7.7109375" style="2" customWidth="1"/>
    <col min="7429" max="7429" width="9.5703125" style="2" bestFit="1" customWidth="1"/>
    <col min="7430" max="7430" width="5.7109375" style="2" customWidth="1"/>
    <col min="7431" max="7431" width="9.5703125" style="2" bestFit="1" customWidth="1"/>
    <col min="7432" max="7432" width="5.7109375" style="2" customWidth="1"/>
    <col min="7433" max="7433" width="9.5703125" style="2" bestFit="1" customWidth="1"/>
    <col min="7434" max="7434" width="5.7109375" style="2" customWidth="1"/>
    <col min="7435" max="7435" width="9.5703125" style="2" bestFit="1" customWidth="1"/>
    <col min="7436" max="7436" width="5.7109375" style="2" customWidth="1"/>
    <col min="7437" max="7437" width="9.140625" style="2" customWidth="1"/>
    <col min="7438" max="7439" width="7" style="2" customWidth="1"/>
    <col min="7440" max="7440" width="11.42578125" style="2"/>
    <col min="7441" max="7441" width="11.28515625" style="2" customWidth="1"/>
    <col min="7442" max="7442" width="7" style="2" customWidth="1"/>
    <col min="7443" max="7443" width="11.42578125" style="2"/>
    <col min="7444" max="7444" width="8.5703125" style="2" customWidth="1"/>
    <col min="7445" max="7445" width="15.7109375" style="2" customWidth="1"/>
    <col min="7446" max="7680" width="11.42578125" style="2"/>
    <col min="7681" max="7681" width="26.7109375" style="2" customWidth="1"/>
    <col min="7682" max="7682" width="3.140625" style="2" customWidth="1"/>
    <col min="7683" max="7683" width="8.5703125" style="2" customWidth="1"/>
    <col min="7684" max="7684" width="7.7109375" style="2" customWidth="1"/>
    <col min="7685" max="7685" width="9.5703125" style="2" bestFit="1" customWidth="1"/>
    <col min="7686" max="7686" width="5.7109375" style="2" customWidth="1"/>
    <col min="7687" max="7687" width="9.5703125" style="2" bestFit="1" customWidth="1"/>
    <col min="7688" max="7688" width="5.7109375" style="2" customWidth="1"/>
    <col min="7689" max="7689" width="9.5703125" style="2" bestFit="1" customWidth="1"/>
    <col min="7690" max="7690" width="5.7109375" style="2" customWidth="1"/>
    <col min="7691" max="7691" width="9.5703125" style="2" bestFit="1" customWidth="1"/>
    <col min="7692" max="7692" width="5.7109375" style="2" customWidth="1"/>
    <col min="7693" max="7693" width="9.140625" style="2" customWidth="1"/>
    <col min="7694" max="7695" width="7" style="2" customWidth="1"/>
    <col min="7696" max="7696" width="11.42578125" style="2"/>
    <col min="7697" max="7697" width="11.28515625" style="2" customWidth="1"/>
    <col min="7698" max="7698" width="7" style="2" customWidth="1"/>
    <col min="7699" max="7699" width="11.42578125" style="2"/>
    <col min="7700" max="7700" width="8.5703125" style="2" customWidth="1"/>
    <col min="7701" max="7701" width="15.7109375" style="2" customWidth="1"/>
    <col min="7702" max="7936" width="11.42578125" style="2"/>
    <col min="7937" max="7937" width="26.7109375" style="2" customWidth="1"/>
    <col min="7938" max="7938" width="3.140625" style="2" customWidth="1"/>
    <col min="7939" max="7939" width="8.5703125" style="2" customWidth="1"/>
    <col min="7940" max="7940" width="7.7109375" style="2" customWidth="1"/>
    <col min="7941" max="7941" width="9.5703125" style="2" bestFit="1" customWidth="1"/>
    <col min="7942" max="7942" width="5.7109375" style="2" customWidth="1"/>
    <col min="7943" max="7943" width="9.5703125" style="2" bestFit="1" customWidth="1"/>
    <col min="7944" max="7944" width="5.7109375" style="2" customWidth="1"/>
    <col min="7945" max="7945" width="9.5703125" style="2" bestFit="1" customWidth="1"/>
    <col min="7946" max="7946" width="5.7109375" style="2" customWidth="1"/>
    <col min="7947" max="7947" width="9.5703125" style="2" bestFit="1" customWidth="1"/>
    <col min="7948" max="7948" width="5.7109375" style="2" customWidth="1"/>
    <col min="7949" max="7949" width="9.140625" style="2" customWidth="1"/>
    <col min="7950" max="7951" width="7" style="2" customWidth="1"/>
    <col min="7952" max="7952" width="11.42578125" style="2"/>
    <col min="7953" max="7953" width="11.28515625" style="2" customWidth="1"/>
    <col min="7954" max="7954" width="7" style="2" customWidth="1"/>
    <col min="7955" max="7955" width="11.42578125" style="2"/>
    <col min="7956" max="7956" width="8.5703125" style="2" customWidth="1"/>
    <col min="7957" max="7957" width="15.7109375" style="2" customWidth="1"/>
    <col min="7958" max="8192" width="11.42578125" style="2"/>
    <col min="8193" max="8193" width="26.7109375" style="2" customWidth="1"/>
    <col min="8194" max="8194" width="3.140625" style="2" customWidth="1"/>
    <col min="8195" max="8195" width="8.5703125" style="2" customWidth="1"/>
    <col min="8196" max="8196" width="7.7109375" style="2" customWidth="1"/>
    <col min="8197" max="8197" width="9.5703125" style="2" bestFit="1" customWidth="1"/>
    <col min="8198" max="8198" width="5.7109375" style="2" customWidth="1"/>
    <col min="8199" max="8199" width="9.5703125" style="2" bestFit="1" customWidth="1"/>
    <col min="8200" max="8200" width="5.7109375" style="2" customWidth="1"/>
    <col min="8201" max="8201" width="9.5703125" style="2" bestFit="1" customWidth="1"/>
    <col min="8202" max="8202" width="5.7109375" style="2" customWidth="1"/>
    <col min="8203" max="8203" width="9.5703125" style="2" bestFit="1" customWidth="1"/>
    <col min="8204" max="8204" width="5.7109375" style="2" customWidth="1"/>
    <col min="8205" max="8205" width="9.140625" style="2" customWidth="1"/>
    <col min="8206" max="8207" width="7" style="2" customWidth="1"/>
    <col min="8208" max="8208" width="11.42578125" style="2"/>
    <col min="8209" max="8209" width="11.28515625" style="2" customWidth="1"/>
    <col min="8210" max="8210" width="7" style="2" customWidth="1"/>
    <col min="8211" max="8211" width="11.42578125" style="2"/>
    <col min="8212" max="8212" width="8.5703125" style="2" customWidth="1"/>
    <col min="8213" max="8213" width="15.7109375" style="2" customWidth="1"/>
    <col min="8214" max="8448" width="11.42578125" style="2"/>
    <col min="8449" max="8449" width="26.7109375" style="2" customWidth="1"/>
    <col min="8450" max="8450" width="3.140625" style="2" customWidth="1"/>
    <col min="8451" max="8451" width="8.5703125" style="2" customWidth="1"/>
    <col min="8452" max="8452" width="7.7109375" style="2" customWidth="1"/>
    <col min="8453" max="8453" width="9.5703125" style="2" bestFit="1" customWidth="1"/>
    <col min="8454" max="8454" width="5.7109375" style="2" customWidth="1"/>
    <col min="8455" max="8455" width="9.5703125" style="2" bestFit="1" customWidth="1"/>
    <col min="8456" max="8456" width="5.7109375" style="2" customWidth="1"/>
    <col min="8457" max="8457" width="9.5703125" style="2" bestFit="1" customWidth="1"/>
    <col min="8458" max="8458" width="5.7109375" style="2" customWidth="1"/>
    <col min="8459" max="8459" width="9.5703125" style="2" bestFit="1" customWidth="1"/>
    <col min="8460" max="8460" width="5.7109375" style="2" customWidth="1"/>
    <col min="8461" max="8461" width="9.140625" style="2" customWidth="1"/>
    <col min="8462" max="8463" width="7" style="2" customWidth="1"/>
    <col min="8464" max="8464" width="11.42578125" style="2"/>
    <col min="8465" max="8465" width="11.28515625" style="2" customWidth="1"/>
    <col min="8466" max="8466" width="7" style="2" customWidth="1"/>
    <col min="8467" max="8467" width="11.42578125" style="2"/>
    <col min="8468" max="8468" width="8.5703125" style="2" customWidth="1"/>
    <col min="8469" max="8469" width="15.7109375" style="2" customWidth="1"/>
    <col min="8470" max="8704" width="11.42578125" style="2"/>
    <col min="8705" max="8705" width="26.7109375" style="2" customWidth="1"/>
    <col min="8706" max="8706" width="3.140625" style="2" customWidth="1"/>
    <col min="8707" max="8707" width="8.5703125" style="2" customWidth="1"/>
    <col min="8708" max="8708" width="7.7109375" style="2" customWidth="1"/>
    <col min="8709" max="8709" width="9.5703125" style="2" bestFit="1" customWidth="1"/>
    <col min="8710" max="8710" width="5.7109375" style="2" customWidth="1"/>
    <col min="8711" max="8711" width="9.5703125" style="2" bestFit="1" customWidth="1"/>
    <col min="8712" max="8712" width="5.7109375" style="2" customWidth="1"/>
    <col min="8713" max="8713" width="9.5703125" style="2" bestFit="1" customWidth="1"/>
    <col min="8714" max="8714" width="5.7109375" style="2" customWidth="1"/>
    <col min="8715" max="8715" width="9.5703125" style="2" bestFit="1" customWidth="1"/>
    <col min="8716" max="8716" width="5.7109375" style="2" customWidth="1"/>
    <col min="8717" max="8717" width="9.140625" style="2" customWidth="1"/>
    <col min="8718" max="8719" width="7" style="2" customWidth="1"/>
    <col min="8720" max="8720" width="11.42578125" style="2"/>
    <col min="8721" max="8721" width="11.28515625" style="2" customWidth="1"/>
    <col min="8722" max="8722" width="7" style="2" customWidth="1"/>
    <col min="8723" max="8723" width="11.42578125" style="2"/>
    <col min="8724" max="8724" width="8.5703125" style="2" customWidth="1"/>
    <col min="8725" max="8725" width="15.7109375" style="2" customWidth="1"/>
    <col min="8726" max="8960" width="11.42578125" style="2"/>
    <col min="8961" max="8961" width="26.7109375" style="2" customWidth="1"/>
    <col min="8962" max="8962" width="3.140625" style="2" customWidth="1"/>
    <col min="8963" max="8963" width="8.5703125" style="2" customWidth="1"/>
    <col min="8964" max="8964" width="7.7109375" style="2" customWidth="1"/>
    <col min="8965" max="8965" width="9.5703125" style="2" bestFit="1" customWidth="1"/>
    <col min="8966" max="8966" width="5.7109375" style="2" customWidth="1"/>
    <col min="8967" max="8967" width="9.5703125" style="2" bestFit="1" customWidth="1"/>
    <col min="8968" max="8968" width="5.7109375" style="2" customWidth="1"/>
    <col min="8969" max="8969" width="9.5703125" style="2" bestFit="1" customWidth="1"/>
    <col min="8970" max="8970" width="5.7109375" style="2" customWidth="1"/>
    <col min="8971" max="8971" width="9.5703125" style="2" bestFit="1" customWidth="1"/>
    <col min="8972" max="8972" width="5.7109375" style="2" customWidth="1"/>
    <col min="8973" max="8973" width="9.140625" style="2" customWidth="1"/>
    <col min="8974" max="8975" width="7" style="2" customWidth="1"/>
    <col min="8976" max="8976" width="11.42578125" style="2"/>
    <col min="8977" max="8977" width="11.28515625" style="2" customWidth="1"/>
    <col min="8978" max="8978" width="7" style="2" customWidth="1"/>
    <col min="8979" max="8979" width="11.42578125" style="2"/>
    <col min="8980" max="8980" width="8.5703125" style="2" customWidth="1"/>
    <col min="8981" max="8981" width="15.7109375" style="2" customWidth="1"/>
    <col min="8982" max="9216" width="11.42578125" style="2"/>
    <col min="9217" max="9217" width="26.7109375" style="2" customWidth="1"/>
    <col min="9218" max="9218" width="3.140625" style="2" customWidth="1"/>
    <col min="9219" max="9219" width="8.5703125" style="2" customWidth="1"/>
    <col min="9220" max="9220" width="7.7109375" style="2" customWidth="1"/>
    <col min="9221" max="9221" width="9.5703125" style="2" bestFit="1" customWidth="1"/>
    <col min="9222" max="9222" width="5.7109375" style="2" customWidth="1"/>
    <col min="9223" max="9223" width="9.5703125" style="2" bestFit="1" customWidth="1"/>
    <col min="9224" max="9224" width="5.7109375" style="2" customWidth="1"/>
    <col min="9225" max="9225" width="9.5703125" style="2" bestFit="1" customWidth="1"/>
    <col min="9226" max="9226" width="5.7109375" style="2" customWidth="1"/>
    <col min="9227" max="9227" width="9.5703125" style="2" bestFit="1" customWidth="1"/>
    <col min="9228" max="9228" width="5.7109375" style="2" customWidth="1"/>
    <col min="9229" max="9229" width="9.140625" style="2" customWidth="1"/>
    <col min="9230" max="9231" width="7" style="2" customWidth="1"/>
    <col min="9232" max="9232" width="11.42578125" style="2"/>
    <col min="9233" max="9233" width="11.28515625" style="2" customWidth="1"/>
    <col min="9234" max="9234" width="7" style="2" customWidth="1"/>
    <col min="9235" max="9235" width="11.42578125" style="2"/>
    <col min="9236" max="9236" width="8.5703125" style="2" customWidth="1"/>
    <col min="9237" max="9237" width="15.7109375" style="2" customWidth="1"/>
    <col min="9238" max="9472" width="11.42578125" style="2"/>
    <col min="9473" max="9473" width="26.7109375" style="2" customWidth="1"/>
    <col min="9474" max="9474" width="3.140625" style="2" customWidth="1"/>
    <col min="9475" max="9475" width="8.5703125" style="2" customWidth="1"/>
    <col min="9476" max="9476" width="7.7109375" style="2" customWidth="1"/>
    <col min="9477" max="9477" width="9.5703125" style="2" bestFit="1" customWidth="1"/>
    <col min="9478" max="9478" width="5.7109375" style="2" customWidth="1"/>
    <col min="9479" max="9479" width="9.5703125" style="2" bestFit="1" customWidth="1"/>
    <col min="9480" max="9480" width="5.7109375" style="2" customWidth="1"/>
    <col min="9481" max="9481" width="9.5703125" style="2" bestFit="1" customWidth="1"/>
    <col min="9482" max="9482" width="5.7109375" style="2" customWidth="1"/>
    <col min="9483" max="9483" width="9.5703125" style="2" bestFit="1" customWidth="1"/>
    <col min="9484" max="9484" width="5.7109375" style="2" customWidth="1"/>
    <col min="9485" max="9485" width="9.140625" style="2" customWidth="1"/>
    <col min="9486" max="9487" width="7" style="2" customWidth="1"/>
    <col min="9488" max="9488" width="11.42578125" style="2"/>
    <col min="9489" max="9489" width="11.28515625" style="2" customWidth="1"/>
    <col min="9490" max="9490" width="7" style="2" customWidth="1"/>
    <col min="9491" max="9491" width="11.42578125" style="2"/>
    <col min="9492" max="9492" width="8.5703125" style="2" customWidth="1"/>
    <col min="9493" max="9493" width="15.7109375" style="2" customWidth="1"/>
    <col min="9494" max="9728" width="11.42578125" style="2"/>
    <col min="9729" max="9729" width="26.7109375" style="2" customWidth="1"/>
    <col min="9730" max="9730" width="3.140625" style="2" customWidth="1"/>
    <col min="9731" max="9731" width="8.5703125" style="2" customWidth="1"/>
    <col min="9732" max="9732" width="7.7109375" style="2" customWidth="1"/>
    <col min="9733" max="9733" width="9.5703125" style="2" bestFit="1" customWidth="1"/>
    <col min="9734" max="9734" width="5.7109375" style="2" customWidth="1"/>
    <col min="9735" max="9735" width="9.5703125" style="2" bestFit="1" customWidth="1"/>
    <col min="9736" max="9736" width="5.7109375" style="2" customWidth="1"/>
    <col min="9737" max="9737" width="9.5703125" style="2" bestFit="1" customWidth="1"/>
    <col min="9738" max="9738" width="5.7109375" style="2" customWidth="1"/>
    <col min="9739" max="9739" width="9.5703125" style="2" bestFit="1" customWidth="1"/>
    <col min="9740" max="9740" width="5.7109375" style="2" customWidth="1"/>
    <col min="9741" max="9741" width="9.140625" style="2" customWidth="1"/>
    <col min="9742" max="9743" width="7" style="2" customWidth="1"/>
    <col min="9744" max="9744" width="11.42578125" style="2"/>
    <col min="9745" max="9745" width="11.28515625" style="2" customWidth="1"/>
    <col min="9746" max="9746" width="7" style="2" customWidth="1"/>
    <col min="9747" max="9747" width="11.42578125" style="2"/>
    <col min="9748" max="9748" width="8.5703125" style="2" customWidth="1"/>
    <col min="9749" max="9749" width="15.7109375" style="2" customWidth="1"/>
    <col min="9750" max="9984" width="11.42578125" style="2"/>
    <col min="9985" max="9985" width="26.7109375" style="2" customWidth="1"/>
    <col min="9986" max="9986" width="3.140625" style="2" customWidth="1"/>
    <col min="9987" max="9987" width="8.5703125" style="2" customWidth="1"/>
    <col min="9988" max="9988" width="7.7109375" style="2" customWidth="1"/>
    <col min="9989" max="9989" width="9.5703125" style="2" bestFit="1" customWidth="1"/>
    <col min="9990" max="9990" width="5.7109375" style="2" customWidth="1"/>
    <col min="9991" max="9991" width="9.5703125" style="2" bestFit="1" customWidth="1"/>
    <col min="9992" max="9992" width="5.7109375" style="2" customWidth="1"/>
    <col min="9993" max="9993" width="9.5703125" style="2" bestFit="1" customWidth="1"/>
    <col min="9994" max="9994" width="5.7109375" style="2" customWidth="1"/>
    <col min="9995" max="9995" width="9.5703125" style="2" bestFit="1" customWidth="1"/>
    <col min="9996" max="9996" width="5.7109375" style="2" customWidth="1"/>
    <col min="9997" max="9997" width="9.140625" style="2" customWidth="1"/>
    <col min="9998" max="9999" width="7" style="2" customWidth="1"/>
    <col min="10000" max="10000" width="11.42578125" style="2"/>
    <col min="10001" max="10001" width="11.28515625" style="2" customWidth="1"/>
    <col min="10002" max="10002" width="7" style="2" customWidth="1"/>
    <col min="10003" max="10003" width="11.42578125" style="2"/>
    <col min="10004" max="10004" width="8.5703125" style="2" customWidth="1"/>
    <col min="10005" max="10005" width="15.7109375" style="2" customWidth="1"/>
    <col min="10006" max="10240" width="11.42578125" style="2"/>
    <col min="10241" max="10241" width="26.7109375" style="2" customWidth="1"/>
    <col min="10242" max="10242" width="3.140625" style="2" customWidth="1"/>
    <col min="10243" max="10243" width="8.5703125" style="2" customWidth="1"/>
    <col min="10244" max="10244" width="7.7109375" style="2" customWidth="1"/>
    <col min="10245" max="10245" width="9.5703125" style="2" bestFit="1" customWidth="1"/>
    <col min="10246" max="10246" width="5.7109375" style="2" customWidth="1"/>
    <col min="10247" max="10247" width="9.5703125" style="2" bestFit="1" customWidth="1"/>
    <col min="10248" max="10248" width="5.7109375" style="2" customWidth="1"/>
    <col min="10249" max="10249" width="9.5703125" style="2" bestFit="1" customWidth="1"/>
    <col min="10250" max="10250" width="5.7109375" style="2" customWidth="1"/>
    <col min="10251" max="10251" width="9.5703125" style="2" bestFit="1" customWidth="1"/>
    <col min="10252" max="10252" width="5.7109375" style="2" customWidth="1"/>
    <col min="10253" max="10253" width="9.140625" style="2" customWidth="1"/>
    <col min="10254" max="10255" width="7" style="2" customWidth="1"/>
    <col min="10256" max="10256" width="11.42578125" style="2"/>
    <col min="10257" max="10257" width="11.28515625" style="2" customWidth="1"/>
    <col min="10258" max="10258" width="7" style="2" customWidth="1"/>
    <col min="10259" max="10259" width="11.42578125" style="2"/>
    <col min="10260" max="10260" width="8.5703125" style="2" customWidth="1"/>
    <col min="10261" max="10261" width="15.7109375" style="2" customWidth="1"/>
    <col min="10262" max="10496" width="11.42578125" style="2"/>
    <col min="10497" max="10497" width="26.7109375" style="2" customWidth="1"/>
    <col min="10498" max="10498" width="3.140625" style="2" customWidth="1"/>
    <col min="10499" max="10499" width="8.5703125" style="2" customWidth="1"/>
    <col min="10500" max="10500" width="7.7109375" style="2" customWidth="1"/>
    <col min="10501" max="10501" width="9.5703125" style="2" bestFit="1" customWidth="1"/>
    <col min="10502" max="10502" width="5.7109375" style="2" customWidth="1"/>
    <col min="10503" max="10503" width="9.5703125" style="2" bestFit="1" customWidth="1"/>
    <col min="10504" max="10504" width="5.7109375" style="2" customWidth="1"/>
    <col min="10505" max="10505" width="9.5703125" style="2" bestFit="1" customWidth="1"/>
    <col min="10506" max="10506" width="5.7109375" style="2" customWidth="1"/>
    <col min="10507" max="10507" width="9.5703125" style="2" bestFit="1" customWidth="1"/>
    <col min="10508" max="10508" width="5.7109375" style="2" customWidth="1"/>
    <col min="10509" max="10509" width="9.140625" style="2" customWidth="1"/>
    <col min="10510" max="10511" width="7" style="2" customWidth="1"/>
    <col min="10512" max="10512" width="11.42578125" style="2"/>
    <col min="10513" max="10513" width="11.28515625" style="2" customWidth="1"/>
    <col min="10514" max="10514" width="7" style="2" customWidth="1"/>
    <col min="10515" max="10515" width="11.42578125" style="2"/>
    <col min="10516" max="10516" width="8.5703125" style="2" customWidth="1"/>
    <col min="10517" max="10517" width="15.7109375" style="2" customWidth="1"/>
    <col min="10518" max="10752" width="11.42578125" style="2"/>
    <col min="10753" max="10753" width="26.7109375" style="2" customWidth="1"/>
    <col min="10754" max="10754" width="3.140625" style="2" customWidth="1"/>
    <col min="10755" max="10755" width="8.5703125" style="2" customWidth="1"/>
    <col min="10756" max="10756" width="7.7109375" style="2" customWidth="1"/>
    <col min="10757" max="10757" width="9.5703125" style="2" bestFit="1" customWidth="1"/>
    <col min="10758" max="10758" width="5.7109375" style="2" customWidth="1"/>
    <col min="10759" max="10759" width="9.5703125" style="2" bestFit="1" customWidth="1"/>
    <col min="10760" max="10760" width="5.7109375" style="2" customWidth="1"/>
    <col min="10761" max="10761" width="9.5703125" style="2" bestFit="1" customWidth="1"/>
    <col min="10762" max="10762" width="5.7109375" style="2" customWidth="1"/>
    <col min="10763" max="10763" width="9.5703125" style="2" bestFit="1" customWidth="1"/>
    <col min="10764" max="10764" width="5.7109375" style="2" customWidth="1"/>
    <col min="10765" max="10765" width="9.140625" style="2" customWidth="1"/>
    <col min="10766" max="10767" width="7" style="2" customWidth="1"/>
    <col min="10768" max="10768" width="11.42578125" style="2"/>
    <col min="10769" max="10769" width="11.28515625" style="2" customWidth="1"/>
    <col min="10770" max="10770" width="7" style="2" customWidth="1"/>
    <col min="10771" max="10771" width="11.42578125" style="2"/>
    <col min="10772" max="10772" width="8.5703125" style="2" customWidth="1"/>
    <col min="10773" max="10773" width="15.7109375" style="2" customWidth="1"/>
    <col min="10774" max="11008" width="11.42578125" style="2"/>
    <col min="11009" max="11009" width="26.7109375" style="2" customWidth="1"/>
    <col min="11010" max="11010" width="3.140625" style="2" customWidth="1"/>
    <col min="11011" max="11011" width="8.5703125" style="2" customWidth="1"/>
    <col min="11012" max="11012" width="7.7109375" style="2" customWidth="1"/>
    <col min="11013" max="11013" width="9.5703125" style="2" bestFit="1" customWidth="1"/>
    <col min="11014" max="11014" width="5.7109375" style="2" customWidth="1"/>
    <col min="11015" max="11015" width="9.5703125" style="2" bestFit="1" customWidth="1"/>
    <col min="11016" max="11016" width="5.7109375" style="2" customWidth="1"/>
    <col min="11017" max="11017" width="9.5703125" style="2" bestFit="1" customWidth="1"/>
    <col min="11018" max="11018" width="5.7109375" style="2" customWidth="1"/>
    <col min="11019" max="11019" width="9.5703125" style="2" bestFit="1" customWidth="1"/>
    <col min="11020" max="11020" width="5.7109375" style="2" customWidth="1"/>
    <col min="11021" max="11021" width="9.140625" style="2" customWidth="1"/>
    <col min="11022" max="11023" width="7" style="2" customWidth="1"/>
    <col min="11024" max="11024" width="11.42578125" style="2"/>
    <col min="11025" max="11025" width="11.28515625" style="2" customWidth="1"/>
    <col min="11026" max="11026" width="7" style="2" customWidth="1"/>
    <col min="11027" max="11027" width="11.42578125" style="2"/>
    <col min="11028" max="11028" width="8.5703125" style="2" customWidth="1"/>
    <col min="11029" max="11029" width="15.7109375" style="2" customWidth="1"/>
    <col min="11030" max="11264" width="11.42578125" style="2"/>
    <col min="11265" max="11265" width="26.7109375" style="2" customWidth="1"/>
    <col min="11266" max="11266" width="3.140625" style="2" customWidth="1"/>
    <col min="11267" max="11267" width="8.5703125" style="2" customWidth="1"/>
    <col min="11268" max="11268" width="7.7109375" style="2" customWidth="1"/>
    <col min="11269" max="11269" width="9.5703125" style="2" bestFit="1" customWidth="1"/>
    <col min="11270" max="11270" width="5.7109375" style="2" customWidth="1"/>
    <col min="11271" max="11271" width="9.5703125" style="2" bestFit="1" customWidth="1"/>
    <col min="11272" max="11272" width="5.7109375" style="2" customWidth="1"/>
    <col min="11273" max="11273" width="9.5703125" style="2" bestFit="1" customWidth="1"/>
    <col min="11274" max="11274" width="5.7109375" style="2" customWidth="1"/>
    <col min="11275" max="11275" width="9.5703125" style="2" bestFit="1" customWidth="1"/>
    <col min="11276" max="11276" width="5.7109375" style="2" customWidth="1"/>
    <col min="11277" max="11277" width="9.140625" style="2" customWidth="1"/>
    <col min="11278" max="11279" width="7" style="2" customWidth="1"/>
    <col min="11280" max="11280" width="11.42578125" style="2"/>
    <col min="11281" max="11281" width="11.28515625" style="2" customWidth="1"/>
    <col min="11282" max="11282" width="7" style="2" customWidth="1"/>
    <col min="11283" max="11283" width="11.42578125" style="2"/>
    <col min="11284" max="11284" width="8.5703125" style="2" customWidth="1"/>
    <col min="11285" max="11285" width="15.7109375" style="2" customWidth="1"/>
    <col min="11286" max="11520" width="11.42578125" style="2"/>
    <col min="11521" max="11521" width="26.7109375" style="2" customWidth="1"/>
    <col min="11522" max="11522" width="3.140625" style="2" customWidth="1"/>
    <col min="11523" max="11523" width="8.5703125" style="2" customWidth="1"/>
    <col min="11524" max="11524" width="7.7109375" style="2" customWidth="1"/>
    <col min="11525" max="11525" width="9.5703125" style="2" bestFit="1" customWidth="1"/>
    <col min="11526" max="11526" width="5.7109375" style="2" customWidth="1"/>
    <col min="11527" max="11527" width="9.5703125" style="2" bestFit="1" customWidth="1"/>
    <col min="11528" max="11528" width="5.7109375" style="2" customWidth="1"/>
    <col min="11529" max="11529" width="9.5703125" style="2" bestFit="1" customWidth="1"/>
    <col min="11530" max="11530" width="5.7109375" style="2" customWidth="1"/>
    <col min="11531" max="11531" width="9.5703125" style="2" bestFit="1" customWidth="1"/>
    <col min="11532" max="11532" width="5.7109375" style="2" customWidth="1"/>
    <col min="11533" max="11533" width="9.140625" style="2" customWidth="1"/>
    <col min="11534" max="11535" width="7" style="2" customWidth="1"/>
    <col min="11536" max="11536" width="11.42578125" style="2"/>
    <col min="11537" max="11537" width="11.28515625" style="2" customWidth="1"/>
    <col min="11538" max="11538" width="7" style="2" customWidth="1"/>
    <col min="11539" max="11539" width="11.42578125" style="2"/>
    <col min="11540" max="11540" width="8.5703125" style="2" customWidth="1"/>
    <col min="11541" max="11541" width="15.7109375" style="2" customWidth="1"/>
    <col min="11542" max="11776" width="11.42578125" style="2"/>
    <col min="11777" max="11777" width="26.7109375" style="2" customWidth="1"/>
    <col min="11778" max="11778" width="3.140625" style="2" customWidth="1"/>
    <col min="11779" max="11779" width="8.5703125" style="2" customWidth="1"/>
    <col min="11780" max="11780" width="7.7109375" style="2" customWidth="1"/>
    <col min="11781" max="11781" width="9.5703125" style="2" bestFit="1" customWidth="1"/>
    <col min="11782" max="11782" width="5.7109375" style="2" customWidth="1"/>
    <col min="11783" max="11783" width="9.5703125" style="2" bestFit="1" customWidth="1"/>
    <col min="11784" max="11784" width="5.7109375" style="2" customWidth="1"/>
    <col min="11785" max="11785" width="9.5703125" style="2" bestFit="1" customWidth="1"/>
    <col min="11786" max="11786" width="5.7109375" style="2" customWidth="1"/>
    <col min="11787" max="11787" width="9.5703125" style="2" bestFit="1" customWidth="1"/>
    <col min="11788" max="11788" width="5.7109375" style="2" customWidth="1"/>
    <col min="11789" max="11789" width="9.140625" style="2" customWidth="1"/>
    <col min="11790" max="11791" width="7" style="2" customWidth="1"/>
    <col min="11792" max="11792" width="11.42578125" style="2"/>
    <col min="11793" max="11793" width="11.28515625" style="2" customWidth="1"/>
    <col min="11794" max="11794" width="7" style="2" customWidth="1"/>
    <col min="11795" max="11795" width="11.42578125" style="2"/>
    <col min="11796" max="11796" width="8.5703125" style="2" customWidth="1"/>
    <col min="11797" max="11797" width="15.7109375" style="2" customWidth="1"/>
    <col min="11798" max="12032" width="11.42578125" style="2"/>
    <col min="12033" max="12033" width="26.7109375" style="2" customWidth="1"/>
    <col min="12034" max="12034" width="3.140625" style="2" customWidth="1"/>
    <col min="12035" max="12035" width="8.5703125" style="2" customWidth="1"/>
    <col min="12036" max="12036" width="7.7109375" style="2" customWidth="1"/>
    <col min="12037" max="12037" width="9.5703125" style="2" bestFit="1" customWidth="1"/>
    <col min="12038" max="12038" width="5.7109375" style="2" customWidth="1"/>
    <col min="12039" max="12039" width="9.5703125" style="2" bestFit="1" customWidth="1"/>
    <col min="12040" max="12040" width="5.7109375" style="2" customWidth="1"/>
    <col min="12041" max="12041" width="9.5703125" style="2" bestFit="1" customWidth="1"/>
    <col min="12042" max="12042" width="5.7109375" style="2" customWidth="1"/>
    <col min="12043" max="12043" width="9.5703125" style="2" bestFit="1" customWidth="1"/>
    <col min="12044" max="12044" width="5.7109375" style="2" customWidth="1"/>
    <col min="12045" max="12045" width="9.140625" style="2" customWidth="1"/>
    <col min="12046" max="12047" width="7" style="2" customWidth="1"/>
    <col min="12048" max="12048" width="11.42578125" style="2"/>
    <col min="12049" max="12049" width="11.28515625" style="2" customWidth="1"/>
    <col min="12050" max="12050" width="7" style="2" customWidth="1"/>
    <col min="12051" max="12051" width="11.42578125" style="2"/>
    <col min="12052" max="12052" width="8.5703125" style="2" customWidth="1"/>
    <col min="12053" max="12053" width="15.7109375" style="2" customWidth="1"/>
    <col min="12054" max="12288" width="11.42578125" style="2"/>
    <col min="12289" max="12289" width="26.7109375" style="2" customWidth="1"/>
    <col min="12290" max="12290" width="3.140625" style="2" customWidth="1"/>
    <col min="12291" max="12291" width="8.5703125" style="2" customWidth="1"/>
    <col min="12292" max="12292" width="7.7109375" style="2" customWidth="1"/>
    <col min="12293" max="12293" width="9.5703125" style="2" bestFit="1" customWidth="1"/>
    <col min="12294" max="12294" width="5.7109375" style="2" customWidth="1"/>
    <col min="12295" max="12295" width="9.5703125" style="2" bestFit="1" customWidth="1"/>
    <col min="12296" max="12296" width="5.7109375" style="2" customWidth="1"/>
    <col min="12297" max="12297" width="9.5703125" style="2" bestFit="1" customWidth="1"/>
    <col min="12298" max="12298" width="5.7109375" style="2" customWidth="1"/>
    <col min="12299" max="12299" width="9.5703125" style="2" bestFit="1" customWidth="1"/>
    <col min="12300" max="12300" width="5.7109375" style="2" customWidth="1"/>
    <col min="12301" max="12301" width="9.140625" style="2" customWidth="1"/>
    <col min="12302" max="12303" width="7" style="2" customWidth="1"/>
    <col min="12304" max="12304" width="11.42578125" style="2"/>
    <col min="12305" max="12305" width="11.28515625" style="2" customWidth="1"/>
    <col min="12306" max="12306" width="7" style="2" customWidth="1"/>
    <col min="12307" max="12307" width="11.42578125" style="2"/>
    <col min="12308" max="12308" width="8.5703125" style="2" customWidth="1"/>
    <col min="12309" max="12309" width="15.7109375" style="2" customWidth="1"/>
    <col min="12310" max="12544" width="11.42578125" style="2"/>
    <col min="12545" max="12545" width="26.7109375" style="2" customWidth="1"/>
    <col min="12546" max="12546" width="3.140625" style="2" customWidth="1"/>
    <col min="12547" max="12547" width="8.5703125" style="2" customWidth="1"/>
    <col min="12548" max="12548" width="7.7109375" style="2" customWidth="1"/>
    <col min="12549" max="12549" width="9.5703125" style="2" bestFit="1" customWidth="1"/>
    <col min="12550" max="12550" width="5.7109375" style="2" customWidth="1"/>
    <col min="12551" max="12551" width="9.5703125" style="2" bestFit="1" customWidth="1"/>
    <col min="12552" max="12552" width="5.7109375" style="2" customWidth="1"/>
    <col min="12553" max="12553" width="9.5703125" style="2" bestFit="1" customWidth="1"/>
    <col min="12554" max="12554" width="5.7109375" style="2" customWidth="1"/>
    <col min="12555" max="12555" width="9.5703125" style="2" bestFit="1" customWidth="1"/>
    <col min="12556" max="12556" width="5.7109375" style="2" customWidth="1"/>
    <col min="12557" max="12557" width="9.140625" style="2" customWidth="1"/>
    <col min="12558" max="12559" width="7" style="2" customWidth="1"/>
    <col min="12560" max="12560" width="11.42578125" style="2"/>
    <col min="12561" max="12561" width="11.28515625" style="2" customWidth="1"/>
    <col min="12562" max="12562" width="7" style="2" customWidth="1"/>
    <col min="12563" max="12563" width="11.42578125" style="2"/>
    <col min="12564" max="12564" width="8.5703125" style="2" customWidth="1"/>
    <col min="12565" max="12565" width="15.7109375" style="2" customWidth="1"/>
    <col min="12566" max="12800" width="11.42578125" style="2"/>
    <col min="12801" max="12801" width="26.7109375" style="2" customWidth="1"/>
    <col min="12802" max="12802" width="3.140625" style="2" customWidth="1"/>
    <col min="12803" max="12803" width="8.5703125" style="2" customWidth="1"/>
    <col min="12804" max="12804" width="7.7109375" style="2" customWidth="1"/>
    <col min="12805" max="12805" width="9.5703125" style="2" bestFit="1" customWidth="1"/>
    <col min="12806" max="12806" width="5.7109375" style="2" customWidth="1"/>
    <col min="12807" max="12807" width="9.5703125" style="2" bestFit="1" customWidth="1"/>
    <col min="12808" max="12808" width="5.7109375" style="2" customWidth="1"/>
    <col min="12809" max="12809" width="9.5703125" style="2" bestFit="1" customWidth="1"/>
    <col min="12810" max="12810" width="5.7109375" style="2" customWidth="1"/>
    <col min="12811" max="12811" width="9.5703125" style="2" bestFit="1" customWidth="1"/>
    <col min="12812" max="12812" width="5.7109375" style="2" customWidth="1"/>
    <col min="12813" max="12813" width="9.140625" style="2" customWidth="1"/>
    <col min="12814" max="12815" width="7" style="2" customWidth="1"/>
    <col min="12816" max="12816" width="11.42578125" style="2"/>
    <col min="12817" max="12817" width="11.28515625" style="2" customWidth="1"/>
    <col min="12818" max="12818" width="7" style="2" customWidth="1"/>
    <col min="12819" max="12819" width="11.42578125" style="2"/>
    <col min="12820" max="12820" width="8.5703125" style="2" customWidth="1"/>
    <col min="12821" max="12821" width="15.7109375" style="2" customWidth="1"/>
    <col min="12822" max="13056" width="11.42578125" style="2"/>
    <col min="13057" max="13057" width="26.7109375" style="2" customWidth="1"/>
    <col min="13058" max="13058" width="3.140625" style="2" customWidth="1"/>
    <col min="13059" max="13059" width="8.5703125" style="2" customWidth="1"/>
    <col min="13060" max="13060" width="7.7109375" style="2" customWidth="1"/>
    <col min="13061" max="13061" width="9.5703125" style="2" bestFit="1" customWidth="1"/>
    <col min="13062" max="13062" width="5.7109375" style="2" customWidth="1"/>
    <col min="13063" max="13063" width="9.5703125" style="2" bestFit="1" customWidth="1"/>
    <col min="13064" max="13064" width="5.7109375" style="2" customWidth="1"/>
    <col min="13065" max="13065" width="9.5703125" style="2" bestFit="1" customWidth="1"/>
    <col min="13066" max="13066" width="5.7109375" style="2" customWidth="1"/>
    <col min="13067" max="13067" width="9.5703125" style="2" bestFit="1" customWidth="1"/>
    <col min="13068" max="13068" width="5.7109375" style="2" customWidth="1"/>
    <col min="13069" max="13069" width="9.140625" style="2" customWidth="1"/>
    <col min="13070" max="13071" width="7" style="2" customWidth="1"/>
    <col min="13072" max="13072" width="11.42578125" style="2"/>
    <col min="13073" max="13073" width="11.28515625" style="2" customWidth="1"/>
    <col min="13074" max="13074" width="7" style="2" customWidth="1"/>
    <col min="13075" max="13075" width="11.42578125" style="2"/>
    <col min="13076" max="13076" width="8.5703125" style="2" customWidth="1"/>
    <col min="13077" max="13077" width="15.7109375" style="2" customWidth="1"/>
    <col min="13078" max="13312" width="11.42578125" style="2"/>
    <col min="13313" max="13313" width="26.7109375" style="2" customWidth="1"/>
    <col min="13314" max="13314" width="3.140625" style="2" customWidth="1"/>
    <col min="13315" max="13315" width="8.5703125" style="2" customWidth="1"/>
    <col min="13316" max="13316" width="7.7109375" style="2" customWidth="1"/>
    <col min="13317" max="13317" width="9.5703125" style="2" bestFit="1" customWidth="1"/>
    <col min="13318" max="13318" width="5.7109375" style="2" customWidth="1"/>
    <col min="13319" max="13319" width="9.5703125" style="2" bestFit="1" customWidth="1"/>
    <col min="13320" max="13320" width="5.7109375" style="2" customWidth="1"/>
    <col min="13321" max="13321" width="9.5703125" style="2" bestFit="1" customWidth="1"/>
    <col min="13322" max="13322" width="5.7109375" style="2" customWidth="1"/>
    <col min="13323" max="13323" width="9.5703125" style="2" bestFit="1" customWidth="1"/>
    <col min="13324" max="13324" width="5.7109375" style="2" customWidth="1"/>
    <col min="13325" max="13325" width="9.140625" style="2" customWidth="1"/>
    <col min="13326" max="13327" width="7" style="2" customWidth="1"/>
    <col min="13328" max="13328" width="11.42578125" style="2"/>
    <col min="13329" max="13329" width="11.28515625" style="2" customWidth="1"/>
    <col min="13330" max="13330" width="7" style="2" customWidth="1"/>
    <col min="13331" max="13331" width="11.42578125" style="2"/>
    <col min="13332" max="13332" width="8.5703125" style="2" customWidth="1"/>
    <col min="13333" max="13333" width="15.7109375" style="2" customWidth="1"/>
    <col min="13334" max="13568" width="11.42578125" style="2"/>
    <col min="13569" max="13569" width="26.7109375" style="2" customWidth="1"/>
    <col min="13570" max="13570" width="3.140625" style="2" customWidth="1"/>
    <col min="13571" max="13571" width="8.5703125" style="2" customWidth="1"/>
    <col min="13572" max="13572" width="7.7109375" style="2" customWidth="1"/>
    <col min="13573" max="13573" width="9.5703125" style="2" bestFit="1" customWidth="1"/>
    <col min="13574" max="13574" width="5.7109375" style="2" customWidth="1"/>
    <col min="13575" max="13575" width="9.5703125" style="2" bestFit="1" customWidth="1"/>
    <col min="13576" max="13576" width="5.7109375" style="2" customWidth="1"/>
    <col min="13577" max="13577" width="9.5703125" style="2" bestFit="1" customWidth="1"/>
    <col min="13578" max="13578" width="5.7109375" style="2" customWidth="1"/>
    <col min="13579" max="13579" width="9.5703125" style="2" bestFit="1" customWidth="1"/>
    <col min="13580" max="13580" width="5.7109375" style="2" customWidth="1"/>
    <col min="13581" max="13581" width="9.140625" style="2" customWidth="1"/>
    <col min="13582" max="13583" width="7" style="2" customWidth="1"/>
    <col min="13584" max="13584" width="11.42578125" style="2"/>
    <col min="13585" max="13585" width="11.28515625" style="2" customWidth="1"/>
    <col min="13586" max="13586" width="7" style="2" customWidth="1"/>
    <col min="13587" max="13587" width="11.42578125" style="2"/>
    <col min="13588" max="13588" width="8.5703125" style="2" customWidth="1"/>
    <col min="13589" max="13589" width="15.7109375" style="2" customWidth="1"/>
    <col min="13590" max="13824" width="11.42578125" style="2"/>
    <col min="13825" max="13825" width="26.7109375" style="2" customWidth="1"/>
    <col min="13826" max="13826" width="3.140625" style="2" customWidth="1"/>
    <col min="13827" max="13827" width="8.5703125" style="2" customWidth="1"/>
    <col min="13828" max="13828" width="7.7109375" style="2" customWidth="1"/>
    <col min="13829" max="13829" width="9.5703125" style="2" bestFit="1" customWidth="1"/>
    <col min="13830" max="13830" width="5.7109375" style="2" customWidth="1"/>
    <col min="13831" max="13831" width="9.5703125" style="2" bestFit="1" customWidth="1"/>
    <col min="13832" max="13832" width="5.7109375" style="2" customWidth="1"/>
    <col min="13833" max="13833" width="9.5703125" style="2" bestFit="1" customWidth="1"/>
    <col min="13834" max="13834" width="5.7109375" style="2" customWidth="1"/>
    <col min="13835" max="13835" width="9.5703125" style="2" bestFit="1" customWidth="1"/>
    <col min="13836" max="13836" width="5.7109375" style="2" customWidth="1"/>
    <col min="13837" max="13837" width="9.140625" style="2" customWidth="1"/>
    <col min="13838" max="13839" width="7" style="2" customWidth="1"/>
    <col min="13840" max="13840" width="11.42578125" style="2"/>
    <col min="13841" max="13841" width="11.28515625" style="2" customWidth="1"/>
    <col min="13842" max="13842" width="7" style="2" customWidth="1"/>
    <col min="13843" max="13843" width="11.42578125" style="2"/>
    <col min="13844" max="13844" width="8.5703125" style="2" customWidth="1"/>
    <col min="13845" max="13845" width="15.7109375" style="2" customWidth="1"/>
    <col min="13846" max="14080" width="11.42578125" style="2"/>
    <col min="14081" max="14081" width="26.7109375" style="2" customWidth="1"/>
    <col min="14082" max="14082" width="3.140625" style="2" customWidth="1"/>
    <col min="14083" max="14083" width="8.5703125" style="2" customWidth="1"/>
    <col min="14084" max="14084" width="7.7109375" style="2" customWidth="1"/>
    <col min="14085" max="14085" width="9.5703125" style="2" bestFit="1" customWidth="1"/>
    <col min="14086" max="14086" width="5.7109375" style="2" customWidth="1"/>
    <col min="14087" max="14087" width="9.5703125" style="2" bestFit="1" customWidth="1"/>
    <col min="14088" max="14088" width="5.7109375" style="2" customWidth="1"/>
    <col min="14089" max="14089" width="9.5703125" style="2" bestFit="1" customWidth="1"/>
    <col min="14090" max="14090" width="5.7109375" style="2" customWidth="1"/>
    <col min="14091" max="14091" width="9.5703125" style="2" bestFit="1" customWidth="1"/>
    <col min="14092" max="14092" width="5.7109375" style="2" customWidth="1"/>
    <col min="14093" max="14093" width="9.140625" style="2" customWidth="1"/>
    <col min="14094" max="14095" width="7" style="2" customWidth="1"/>
    <col min="14096" max="14096" width="11.42578125" style="2"/>
    <col min="14097" max="14097" width="11.28515625" style="2" customWidth="1"/>
    <col min="14098" max="14098" width="7" style="2" customWidth="1"/>
    <col min="14099" max="14099" width="11.42578125" style="2"/>
    <col min="14100" max="14100" width="8.5703125" style="2" customWidth="1"/>
    <col min="14101" max="14101" width="15.7109375" style="2" customWidth="1"/>
    <col min="14102" max="14336" width="11.42578125" style="2"/>
    <col min="14337" max="14337" width="26.7109375" style="2" customWidth="1"/>
    <col min="14338" max="14338" width="3.140625" style="2" customWidth="1"/>
    <col min="14339" max="14339" width="8.5703125" style="2" customWidth="1"/>
    <col min="14340" max="14340" width="7.7109375" style="2" customWidth="1"/>
    <col min="14341" max="14341" width="9.5703125" style="2" bestFit="1" customWidth="1"/>
    <col min="14342" max="14342" width="5.7109375" style="2" customWidth="1"/>
    <col min="14343" max="14343" width="9.5703125" style="2" bestFit="1" customWidth="1"/>
    <col min="14344" max="14344" width="5.7109375" style="2" customWidth="1"/>
    <col min="14345" max="14345" width="9.5703125" style="2" bestFit="1" customWidth="1"/>
    <col min="14346" max="14346" width="5.7109375" style="2" customWidth="1"/>
    <col min="14347" max="14347" width="9.5703125" style="2" bestFit="1" customWidth="1"/>
    <col min="14348" max="14348" width="5.7109375" style="2" customWidth="1"/>
    <col min="14349" max="14349" width="9.140625" style="2" customWidth="1"/>
    <col min="14350" max="14351" width="7" style="2" customWidth="1"/>
    <col min="14352" max="14352" width="11.42578125" style="2"/>
    <col min="14353" max="14353" width="11.28515625" style="2" customWidth="1"/>
    <col min="14354" max="14354" width="7" style="2" customWidth="1"/>
    <col min="14355" max="14355" width="11.42578125" style="2"/>
    <col min="14356" max="14356" width="8.5703125" style="2" customWidth="1"/>
    <col min="14357" max="14357" width="15.7109375" style="2" customWidth="1"/>
    <col min="14358" max="14592" width="11.42578125" style="2"/>
    <col min="14593" max="14593" width="26.7109375" style="2" customWidth="1"/>
    <col min="14594" max="14594" width="3.140625" style="2" customWidth="1"/>
    <col min="14595" max="14595" width="8.5703125" style="2" customWidth="1"/>
    <col min="14596" max="14596" width="7.7109375" style="2" customWidth="1"/>
    <col min="14597" max="14597" width="9.5703125" style="2" bestFit="1" customWidth="1"/>
    <col min="14598" max="14598" width="5.7109375" style="2" customWidth="1"/>
    <col min="14599" max="14599" width="9.5703125" style="2" bestFit="1" customWidth="1"/>
    <col min="14600" max="14600" width="5.7109375" style="2" customWidth="1"/>
    <col min="14601" max="14601" width="9.5703125" style="2" bestFit="1" customWidth="1"/>
    <col min="14602" max="14602" width="5.7109375" style="2" customWidth="1"/>
    <col min="14603" max="14603" width="9.5703125" style="2" bestFit="1" customWidth="1"/>
    <col min="14604" max="14604" width="5.7109375" style="2" customWidth="1"/>
    <col min="14605" max="14605" width="9.140625" style="2" customWidth="1"/>
    <col min="14606" max="14607" width="7" style="2" customWidth="1"/>
    <col min="14608" max="14608" width="11.42578125" style="2"/>
    <col min="14609" max="14609" width="11.28515625" style="2" customWidth="1"/>
    <col min="14610" max="14610" width="7" style="2" customWidth="1"/>
    <col min="14611" max="14611" width="11.42578125" style="2"/>
    <col min="14612" max="14612" width="8.5703125" style="2" customWidth="1"/>
    <col min="14613" max="14613" width="15.7109375" style="2" customWidth="1"/>
    <col min="14614" max="14848" width="11.42578125" style="2"/>
    <col min="14849" max="14849" width="26.7109375" style="2" customWidth="1"/>
    <col min="14850" max="14850" width="3.140625" style="2" customWidth="1"/>
    <col min="14851" max="14851" width="8.5703125" style="2" customWidth="1"/>
    <col min="14852" max="14852" width="7.7109375" style="2" customWidth="1"/>
    <col min="14853" max="14853" width="9.5703125" style="2" bestFit="1" customWidth="1"/>
    <col min="14854" max="14854" width="5.7109375" style="2" customWidth="1"/>
    <col min="14855" max="14855" width="9.5703125" style="2" bestFit="1" customWidth="1"/>
    <col min="14856" max="14856" width="5.7109375" style="2" customWidth="1"/>
    <col min="14857" max="14857" width="9.5703125" style="2" bestFit="1" customWidth="1"/>
    <col min="14858" max="14858" width="5.7109375" style="2" customWidth="1"/>
    <col min="14859" max="14859" width="9.5703125" style="2" bestFit="1" customWidth="1"/>
    <col min="14860" max="14860" width="5.7109375" style="2" customWidth="1"/>
    <col min="14861" max="14861" width="9.140625" style="2" customWidth="1"/>
    <col min="14862" max="14863" width="7" style="2" customWidth="1"/>
    <col min="14864" max="14864" width="11.42578125" style="2"/>
    <col min="14865" max="14865" width="11.28515625" style="2" customWidth="1"/>
    <col min="14866" max="14866" width="7" style="2" customWidth="1"/>
    <col min="14867" max="14867" width="11.42578125" style="2"/>
    <col min="14868" max="14868" width="8.5703125" style="2" customWidth="1"/>
    <col min="14869" max="14869" width="15.7109375" style="2" customWidth="1"/>
    <col min="14870" max="15104" width="11.42578125" style="2"/>
    <col min="15105" max="15105" width="26.7109375" style="2" customWidth="1"/>
    <col min="15106" max="15106" width="3.140625" style="2" customWidth="1"/>
    <col min="15107" max="15107" width="8.5703125" style="2" customWidth="1"/>
    <col min="15108" max="15108" width="7.7109375" style="2" customWidth="1"/>
    <col min="15109" max="15109" width="9.5703125" style="2" bestFit="1" customWidth="1"/>
    <col min="15110" max="15110" width="5.7109375" style="2" customWidth="1"/>
    <col min="15111" max="15111" width="9.5703125" style="2" bestFit="1" customWidth="1"/>
    <col min="15112" max="15112" width="5.7109375" style="2" customWidth="1"/>
    <col min="15113" max="15113" width="9.5703125" style="2" bestFit="1" customWidth="1"/>
    <col min="15114" max="15114" width="5.7109375" style="2" customWidth="1"/>
    <col min="15115" max="15115" width="9.5703125" style="2" bestFit="1" customWidth="1"/>
    <col min="15116" max="15116" width="5.7109375" style="2" customWidth="1"/>
    <col min="15117" max="15117" width="9.140625" style="2" customWidth="1"/>
    <col min="15118" max="15119" width="7" style="2" customWidth="1"/>
    <col min="15120" max="15120" width="11.42578125" style="2"/>
    <col min="15121" max="15121" width="11.28515625" style="2" customWidth="1"/>
    <col min="15122" max="15122" width="7" style="2" customWidth="1"/>
    <col min="15123" max="15123" width="11.42578125" style="2"/>
    <col min="15124" max="15124" width="8.5703125" style="2" customWidth="1"/>
    <col min="15125" max="15125" width="15.7109375" style="2" customWidth="1"/>
    <col min="15126" max="15360" width="11.42578125" style="2"/>
    <col min="15361" max="15361" width="26.7109375" style="2" customWidth="1"/>
    <col min="15362" max="15362" width="3.140625" style="2" customWidth="1"/>
    <col min="15363" max="15363" width="8.5703125" style="2" customWidth="1"/>
    <col min="15364" max="15364" width="7.7109375" style="2" customWidth="1"/>
    <col min="15365" max="15365" width="9.5703125" style="2" bestFit="1" customWidth="1"/>
    <col min="15366" max="15366" width="5.7109375" style="2" customWidth="1"/>
    <col min="15367" max="15367" width="9.5703125" style="2" bestFit="1" customWidth="1"/>
    <col min="15368" max="15368" width="5.7109375" style="2" customWidth="1"/>
    <col min="15369" max="15369" width="9.5703125" style="2" bestFit="1" customWidth="1"/>
    <col min="15370" max="15370" width="5.7109375" style="2" customWidth="1"/>
    <col min="15371" max="15371" width="9.5703125" style="2" bestFit="1" customWidth="1"/>
    <col min="15372" max="15372" width="5.7109375" style="2" customWidth="1"/>
    <col min="15373" max="15373" width="9.140625" style="2" customWidth="1"/>
    <col min="15374" max="15375" width="7" style="2" customWidth="1"/>
    <col min="15376" max="15376" width="11.42578125" style="2"/>
    <col min="15377" max="15377" width="11.28515625" style="2" customWidth="1"/>
    <col min="15378" max="15378" width="7" style="2" customWidth="1"/>
    <col min="15379" max="15379" width="11.42578125" style="2"/>
    <col min="15380" max="15380" width="8.5703125" style="2" customWidth="1"/>
    <col min="15381" max="15381" width="15.7109375" style="2" customWidth="1"/>
    <col min="15382" max="15616" width="11.42578125" style="2"/>
    <col min="15617" max="15617" width="26.7109375" style="2" customWidth="1"/>
    <col min="15618" max="15618" width="3.140625" style="2" customWidth="1"/>
    <col min="15619" max="15619" width="8.5703125" style="2" customWidth="1"/>
    <col min="15620" max="15620" width="7.7109375" style="2" customWidth="1"/>
    <col min="15621" max="15621" width="9.5703125" style="2" bestFit="1" customWidth="1"/>
    <col min="15622" max="15622" width="5.7109375" style="2" customWidth="1"/>
    <col min="15623" max="15623" width="9.5703125" style="2" bestFit="1" customWidth="1"/>
    <col min="15624" max="15624" width="5.7109375" style="2" customWidth="1"/>
    <col min="15625" max="15625" width="9.5703125" style="2" bestFit="1" customWidth="1"/>
    <col min="15626" max="15626" width="5.7109375" style="2" customWidth="1"/>
    <col min="15627" max="15627" width="9.5703125" style="2" bestFit="1" customWidth="1"/>
    <col min="15628" max="15628" width="5.7109375" style="2" customWidth="1"/>
    <col min="15629" max="15629" width="9.140625" style="2" customWidth="1"/>
    <col min="15630" max="15631" width="7" style="2" customWidth="1"/>
    <col min="15632" max="15632" width="11.42578125" style="2"/>
    <col min="15633" max="15633" width="11.28515625" style="2" customWidth="1"/>
    <col min="15634" max="15634" width="7" style="2" customWidth="1"/>
    <col min="15635" max="15635" width="11.42578125" style="2"/>
    <col min="15636" max="15636" width="8.5703125" style="2" customWidth="1"/>
    <col min="15637" max="15637" width="15.7109375" style="2" customWidth="1"/>
    <col min="15638" max="15872" width="11.42578125" style="2"/>
    <col min="15873" max="15873" width="26.7109375" style="2" customWidth="1"/>
    <col min="15874" max="15874" width="3.140625" style="2" customWidth="1"/>
    <col min="15875" max="15875" width="8.5703125" style="2" customWidth="1"/>
    <col min="15876" max="15876" width="7.7109375" style="2" customWidth="1"/>
    <col min="15877" max="15877" width="9.5703125" style="2" bestFit="1" customWidth="1"/>
    <col min="15878" max="15878" width="5.7109375" style="2" customWidth="1"/>
    <col min="15879" max="15879" width="9.5703125" style="2" bestFit="1" customWidth="1"/>
    <col min="15880" max="15880" width="5.7109375" style="2" customWidth="1"/>
    <col min="15881" max="15881" width="9.5703125" style="2" bestFit="1" customWidth="1"/>
    <col min="15882" max="15882" width="5.7109375" style="2" customWidth="1"/>
    <col min="15883" max="15883" width="9.5703125" style="2" bestFit="1" customWidth="1"/>
    <col min="15884" max="15884" width="5.7109375" style="2" customWidth="1"/>
    <col min="15885" max="15885" width="9.140625" style="2" customWidth="1"/>
    <col min="15886" max="15887" width="7" style="2" customWidth="1"/>
    <col min="15888" max="15888" width="11.42578125" style="2"/>
    <col min="15889" max="15889" width="11.28515625" style="2" customWidth="1"/>
    <col min="15890" max="15890" width="7" style="2" customWidth="1"/>
    <col min="15891" max="15891" width="11.42578125" style="2"/>
    <col min="15892" max="15892" width="8.5703125" style="2" customWidth="1"/>
    <col min="15893" max="15893" width="15.7109375" style="2" customWidth="1"/>
    <col min="15894" max="16128" width="11.42578125" style="2"/>
    <col min="16129" max="16129" width="26.7109375" style="2" customWidth="1"/>
    <col min="16130" max="16130" width="3.140625" style="2" customWidth="1"/>
    <col min="16131" max="16131" width="8.5703125" style="2" customWidth="1"/>
    <col min="16132" max="16132" width="7.7109375" style="2" customWidth="1"/>
    <col min="16133" max="16133" width="9.5703125" style="2" bestFit="1" customWidth="1"/>
    <col min="16134" max="16134" width="5.7109375" style="2" customWidth="1"/>
    <col min="16135" max="16135" width="9.5703125" style="2" bestFit="1" customWidth="1"/>
    <col min="16136" max="16136" width="5.7109375" style="2" customWidth="1"/>
    <col min="16137" max="16137" width="9.5703125" style="2" bestFit="1" customWidth="1"/>
    <col min="16138" max="16138" width="5.7109375" style="2" customWidth="1"/>
    <col min="16139" max="16139" width="9.5703125" style="2" bestFit="1" customWidth="1"/>
    <col min="16140" max="16140" width="5.7109375" style="2" customWidth="1"/>
    <col min="16141" max="16141" width="9.140625" style="2" customWidth="1"/>
    <col min="16142" max="16143" width="7" style="2" customWidth="1"/>
    <col min="16144" max="16144" width="11.42578125" style="2"/>
    <col min="16145" max="16145" width="11.28515625" style="2" customWidth="1"/>
    <col min="16146" max="16146" width="7" style="2" customWidth="1"/>
    <col min="16147" max="16147" width="11.42578125" style="2"/>
    <col min="16148" max="16148" width="8.5703125" style="2" customWidth="1"/>
    <col min="16149" max="16149" width="15.7109375" style="2" customWidth="1"/>
    <col min="16150" max="16384" width="11.42578125" style="2"/>
  </cols>
  <sheetData>
    <row r="1" spans="1:18" ht="18" customHeight="1">
      <c r="C1" s="250" t="s">
        <v>0</v>
      </c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05"/>
      <c r="Q1" s="205"/>
    </row>
    <row r="2" spans="1:18" ht="15.75" customHeight="1">
      <c r="A2" s="204" t="s">
        <v>67</v>
      </c>
      <c r="B2" s="3"/>
      <c r="C2" s="3"/>
      <c r="D2" s="260" t="s">
        <v>54</v>
      </c>
      <c r="E2" s="260"/>
      <c r="F2" s="260" t="s">
        <v>54</v>
      </c>
      <c r="G2" s="260"/>
      <c r="H2" s="260" t="s">
        <v>54</v>
      </c>
      <c r="I2" s="260"/>
      <c r="J2" s="260" t="s">
        <v>54</v>
      </c>
      <c r="K2" s="260"/>
      <c r="L2" s="260" t="s">
        <v>54</v>
      </c>
      <c r="M2" s="260"/>
      <c r="N2" s="260" t="s">
        <v>54</v>
      </c>
      <c r="O2" s="260"/>
      <c r="P2" s="339">
        <v>2018</v>
      </c>
      <c r="Q2" s="338"/>
      <c r="R2" s="262"/>
    </row>
    <row r="3" spans="1:18" ht="23.25" customHeight="1">
      <c r="A3" s="156"/>
      <c r="B3" s="157"/>
      <c r="C3" s="157"/>
      <c r="D3" s="328" t="s">
        <v>77</v>
      </c>
      <c r="E3" s="329"/>
      <c r="F3" s="328" t="s">
        <v>78</v>
      </c>
      <c r="G3" s="329"/>
      <c r="H3" s="328" t="s">
        <v>79</v>
      </c>
      <c r="I3" s="329"/>
      <c r="J3" s="328" t="s">
        <v>96</v>
      </c>
      <c r="K3" s="329"/>
      <c r="L3" s="328" t="s">
        <v>97</v>
      </c>
      <c r="M3" s="329"/>
      <c r="N3" s="328" t="s">
        <v>98</v>
      </c>
      <c r="O3" s="329"/>
      <c r="P3" s="340"/>
      <c r="Q3" s="324"/>
      <c r="R3" s="341"/>
    </row>
    <row r="4" spans="1:18" ht="18">
      <c r="A4" s="8"/>
      <c r="B4" s="5"/>
      <c r="C4" s="6"/>
      <c r="D4" s="182" t="s">
        <v>1</v>
      </c>
      <c r="E4" s="182" t="s">
        <v>2</v>
      </c>
      <c r="F4" s="9" t="s">
        <v>3</v>
      </c>
      <c r="G4" s="182" t="s">
        <v>2</v>
      </c>
      <c r="H4" s="9" t="s">
        <v>1</v>
      </c>
      <c r="I4" s="182" t="s">
        <v>2</v>
      </c>
      <c r="J4" s="9" t="s">
        <v>1</v>
      </c>
      <c r="K4" s="182" t="s">
        <v>2</v>
      </c>
      <c r="L4" s="9" t="s">
        <v>1</v>
      </c>
      <c r="M4" s="182" t="s">
        <v>2</v>
      </c>
      <c r="N4" s="9" t="s">
        <v>1</v>
      </c>
      <c r="O4" s="182" t="s">
        <v>2</v>
      </c>
      <c r="P4" s="10" t="s">
        <v>1</v>
      </c>
      <c r="Q4" s="10" t="s">
        <v>4</v>
      </c>
      <c r="R4" s="7"/>
    </row>
    <row r="5" spans="1:18">
      <c r="A5" s="11" t="s">
        <v>5</v>
      </c>
      <c r="B5" s="12" t="s">
        <v>6</v>
      </c>
      <c r="C5" s="13">
        <v>50</v>
      </c>
      <c r="D5" s="14"/>
      <c r="E5" s="128">
        <f>SUM(C5*D5)</f>
        <v>0</v>
      </c>
      <c r="F5" s="14">
        <v>117</v>
      </c>
      <c r="G5" s="128">
        <f>SUM(F5*C5)</f>
        <v>5850</v>
      </c>
      <c r="H5" s="14">
        <v>138</v>
      </c>
      <c r="I5" s="128">
        <f>SUM(H5)*C5</f>
        <v>6900</v>
      </c>
      <c r="J5" s="14">
        <v>197</v>
      </c>
      <c r="K5" s="128">
        <f>SUM(J5)*C5</f>
        <v>9850</v>
      </c>
      <c r="L5" s="185">
        <v>212</v>
      </c>
      <c r="M5" s="128">
        <f>SUM(L5)*C5</f>
        <v>10600</v>
      </c>
      <c r="N5" s="14">
        <v>26</v>
      </c>
      <c r="O5" s="147">
        <f>SUM(N5)*C5</f>
        <v>1300</v>
      </c>
      <c r="P5" s="15">
        <f t="shared" ref="P5:Q22" si="0">SUM(D5+F5+H5+J5+L5+N5)</f>
        <v>690</v>
      </c>
      <c r="Q5" s="137">
        <f t="shared" si="0"/>
        <v>34500</v>
      </c>
      <c r="R5" s="7"/>
    </row>
    <row r="6" spans="1:18">
      <c r="A6" s="11" t="s">
        <v>7</v>
      </c>
      <c r="B6" s="12" t="s">
        <v>6</v>
      </c>
      <c r="C6" s="13">
        <v>25</v>
      </c>
      <c r="D6" s="16"/>
      <c r="E6" s="128">
        <f t="shared" ref="E6:E15" si="1">SUM(C6*D6)</f>
        <v>0</v>
      </c>
      <c r="F6" s="16">
        <v>180</v>
      </c>
      <c r="G6" s="128">
        <f t="shared" ref="G6:G15" si="2">SUM(F6*C6)</f>
        <v>4500</v>
      </c>
      <c r="H6" s="16">
        <v>243</v>
      </c>
      <c r="I6" s="128">
        <f t="shared" ref="I6:I15" si="3">SUM(H6)*C6</f>
        <v>6075</v>
      </c>
      <c r="J6" s="16">
        <v>311</v>
      </c>
      <c r="K6" s="128">
        <f t="shared" ref="K6:K15" si="4">SUM(J6)*C6</f>
        <v>7775</v>
      </c>
      <c r="L6" s="186">
        <v>444</v>
      </c>
      <c r="M6" s="128">
        <f t="shared" ref="M6:M15" si="5">SUM(L6)*C6</f>
        <v>11100</v>
      </c>
      <c r="N6" s="16">
        <v>63</v>
      </c>
      <c r="O6" s="147">
        <f t="shared" ref="O6:O14" si="6">SUM(N6)*C6</f>
        <v>1575</v>
      </c>
      <c r="P6" s="18">
        <f t="shared" si="0"/>
        <v>1241</v>
      </c>
      <c r="Q6" s="137">
        <f t="shared" si="0"/>
        <v>31025</v>
      </c>
      <c r="R6" s="7"/>
    </row>
    <row r="7" spans="1:18">
      <c r="A7" s="11" t="s">
        <v>8</v>
      </c>
      <c r="B7" s="12"/>
      <c r="C7" s="13"/>
      <c r="D7" s="16"/>
      <c r="E7" s="128"/>
      <c r="F7" s="16"/>
      <c r="G7" s="128"/>
      <c r="H7" s="16"/>
      <c r="I7" s="128"/>
      <c r="J7" s="16"/>
      <c r="K7" s="128"/>
      <c r="L7" s="186"/>
      <c r="M7" s="128"/>
      <c r="N7" s="16"/>
      <c r="O7" s="147"/>
      <c r="P7" s="18">
        <f>SUM(D7+F7+H7+J7+L7+N7)</f>
        <v>0</v>
      </c>
      <c r="Q7" s="137">
        <f>SUM(E7+G7+I7+K7+M7+O7)</f>
        <v>0</v>
      </c>
      <c r="R7" s="7"/>
    </row>
    <row r="8" spans="1:18">
      <c r="A8" s="11" t="s">
        <v>9</v>
      </c>
      <c r="B8" s="12" t="s">
        <v>6</v>
      </c>
      <c r="C8" s="13">
        <v>30</v>
      </c>
      <c r="D8" s="16"/>
      <c r="E8" s="128">
        <f t="shared" si="1"/>
        <v>0</v>
      </c>
      <c r="F8" s="16">
        <v>6</v>
      </c>
      <c r="G8" s="128">
        <f t="shared" si="2"/>
        <v>180</v>
      </c>
      <c r="H8" s="16">
        <v>2</v>
      </c>
      <c r="I8" s="128">
        <f t="shared" si="3"/>
        <v>60</v>
      </c>
      <c r="J8" s="16">
        <v>6</v>
      </c>
      <c r="K8" s="128">
        <f t="shared" si="4"/>
        <v>180</v>
      </c>
      <c r="L8" s="186">
        <v>6</v>
      </c>
      <c r="M8" s="128">
        <f t="shared" si="5"/>
        <v>180</v>
      </c>
      <c r="N8" s="16"/>
      <c r="O8" s="147">
        <f t="shared" si="6"/>
        <v>0</v>
      </c>
      <c r="P8" s="19">
        <f t="shared" si="0"/>
        <v>20</v>
      </c>
      <c r="Q8" s="138">
        <f t="shared" si="0"/>
        <v>600</v>
      </c>
      <c r="R8" s="7"/>
    </row>
    <row r="9" spans="1:18">
      <c r="A9" s="11" t="s">
        <v>9</v>
      </c>
      <c r="B9" s="12" t="s">
        <v>6</v>
      </c>
      <c r="C9" s="13">
        <v>15</v>
      </c>
      <c r="D9" s="16"/>
      <c r="E9" s="128">
        <f t="shared" si="1"/>
        <v>0</v>
      </c>
      <c r="F9" s="16">
        <v>4</v>
      </c>
      <c r="G9" s="128">
        <f t="shared" si="2"/>
        <v>60</v>
      </c>
      <c r="H9" s="16">
        <v>2</v>
      </c>
      <c r="I9" s="128">
        <f t="shared" si="3"/>
        <v>30</v>
      </c>
      <c r="J9" s="16">
        <v>3</v>
      </c>
      <c r="K9" s="128">
        <f t="shared" si="4"/>
        <v>45</v>
      </c>
      <c r="L9" s="186">
        <v>7</v>
      </c>
      <c r="M9" s="128">
        <f t="shared" si="5"/>
        <v>105</v>
      </c>
      <c r="N9" s="16"/>
      <c r="O9" s="147">
        <f t="shared" si="6"/>
        <v>0</v>
      </c>
      <c r="P9" s="19">
        <f>SUM(D9+F9+H9+J9+L9+N9)</f>
        <v>16</v>
      </c>
      <c r="Q9" s="138">
        <f>SUM(E9+G9+I9+K9+M9+O9)</f>
        <v>240</v>
      </c>
      <c r="R9" s="7"/>
    </row>
    <row r="10" spans="1:18">
      <c r="A10" s="218" t="s">
        <v>10</v>
      </c>
      <c r="B10" s="219" t="s">
        <v>6</v>
      </c>
      <c r="C10" s="220">
        <v>20</v>
      </c>
      <c r="D10" s="221"/>
      <c r="E10" s="222">
        <f t="shared" si="1"/>
        <v>0</v>
      </c>
      <c r="F10" s="221">
        <v>16</v>
      </c>
      <c r="G10" s="222">
        <f t="shared" si="2"/>
        <v>320</v>
      </c>
      <c r="H10" s="221">
        <v>16</v>
      </c>
      <c r="I10" s="222">
        <f t="shared" si="3"/>
        <v>320</v>
      </c>
      <c r="J10" s="221">
        <v>26</v>
      </c>
      <c r="K10" s="222">
        <f t="shared" si="4"/>
        <v>520</v>
      </c>
      <c r="L10" s="221">
        <v>11</v>
      </c>
      <c r="M10" s="222">
        <f t="shared" si="5"/>
        <v>220</v>
      </c>
      <c r="N10" s="221">
        <v>4</v>
      </c>
      <c r="O10" s="223">
        <f t="shared" si="6"/>
        <v>80</v>
      </c>
      <c r="P10" s="224">
        <f t="shared" si="0"/>
        <v>73</v>
      </c>
      <c r="Q10" s="225">
        <f t="shared" si="0"/>
        <v>1460</v>
      </c>
      <c r="R10" s="7"/>
    </row>
    <row r="11" spans="1:18">
      <c r="A11" s="218" t="s">
        <v>10</v>
      </c>
      <c r="B11" s="219" t="s">
        <v>6</v>
      </c>
      <c r="C11" s="228">
        <v>10</v>
      </c>
      <c r="D11" s="221"/>
      <c r="E11" s="222">
        <f t="shared" si="1"/>
        <v>0</v>
      </c>
      <c r="F11" s="221">
        <v>17</v>
      </c>
      <c r="G11" s="222">
        <f t="shared" si="2"/>
        <v>170</v>
      </c>
      <c r="H11" s="221">
        <v>13</v>
      </c>
      <c r="I11" s="222">
        <f t="shared" si="3"/>
        <v>130</v>
      </c>
      <c r="J11" s="221">
        <v>16</v>
      </c>
      <c r="K11" s="222">
        <f t="shared" si="4"/>
        <v>160</v>
      </c>
      <c r="L11" s="221">
        <v>8</v>
      </c>
      <c r="M11" s="222">
        <f t="shared" si="5"/>
        <v>80</v>
      </c>
      <c r="N11" s="221">
        <v>3</v>
      </c>
      <c r="O11" s="223">
        <f t="shared" si="6"/>
        <v>30</v>
      </c>
      <c r="P11" s="224">
        <f t="shared" si="0"/>
        <v>57</v>
      </c>
      <c r="Q11" s="225">
        <f t="shared" si="0"/>
        <v>570</v>
      </c>
      <c r="R11" s="7"/>
    </row>
    <row r="12" spans="1:18">
      <c r="A12" s="11" t="s">
        <v>11</v>
      </c>
      <c r="B12" s="12" t="s">
        <v>6</v>
      </c>
      <c r="C12" s="13">
        <v>20</v>
      </c>
      <c r="D12" s="16"/>
      <c r="E12" s="128">
        <f t="shared" si="1"/>
        <v>0</v>
      </c>
      <c r="F12" s="16">
        <v>222</v>
      </c>
      <c r="G12" s="128">
        <f t="shared" si="2"/>
        <v>4440</v>
      </c>
      <c r="H12" s="16">
        <v>308</v>
      </c>
      <c r="I12" s="128">
        <f t="shared" si="3"/>
        <v>6160</v>
      </c>
      <c r="J12" s="16">
        <v>357</v>
      </c>
      <c r="K12" s="128">
        <f t="shared" si="4"/>
        <v>7140</v>
      </c>
      <c r="L12" s="186">
        <v>287</v>
      </c>
      <c r="M12" s="128">
        <f t="shared" si="5"/>
        <v>5740</v>
      </c>
      <c r="N12" s="16">
        <v>114</v>
      </c>
      <c r="O12" s="147">
        <f t="shared" si="6"/>
        <v>2280</v>
      </c>
      <c r="P12" s="19">
        <f t="shared" si="0"/>
        <v>1288</v>
      </c>
      <c r="Q12" s="138">
        <f t="shared" si="0"/>
        <v>25760</v>
      </c>
      <c r="R12" s="7"/>
    </row>
    <row r="13" spans="1:18">
      <c r="A13" s="11" t="s">
        <v>11</v>
      </c>
      <c r="B13" s="12" t="s">
        <v>6</v>
      </c>
      <c r="C13" s="20">
        <v>10</v>
      </c>
      <c r="D13" s="16"/>
      <c r="E13" s="128">
        <f t="shared" si="1"/>
        <v>0</v>
      </c>
      <c r="F13" s="16">
        <v>115</v>
      </c>
      <c r="G13" s="128">
        <f t="shared" si="2"/>
        <v>1150</v>
      </c>
      <c r="H13" s="16">
        <v>201</v>
      </c>
      <c r="I13" s="128">
        <f t="shared" si="3"/>
        <v>2010</v>
      </c>
      <c r="J13" s="16">
        <v>251</v>
      </c>
      <c r="K13" s="128">
        <f t="shared" si="4"/>
        <v>2510</v>
      </c>
      <c r="L13" s="186">
        <v>402</v>
      </c>
      <c r="M13" s="128">
        <f t="shared" si="5"/>
        <v>4020</v>
      </c>
      <c r="N13" s="16">
        <v>50</v>
      </c>
      <c r="O13" s="147">
        <f t="shared" si="6"/>
        <v>500</v>
      </c>
      <c r="P13" s="19">
        <f t="shared" si="0"/>
        <v>1019</v>
      </c>
      <c r="Q13" s="138">
        <f t="shared" si="0"/>
        <v>10190</v>
      </c>
      <c r="R13" s="7"/>
    </row>
    <row r="14" spans="1:18">
      <c r="A14" s="11" t="s">
        <v>95</v>
      </c>
      <c r="B14" s="12" t="s">
        <v>6</v>
      </c>
      <c r="C14" s="13">
        <v>25</v>
      </c>
      <c r="D14" s="16"/>
      <c r="E14" s="128"/>
      <c r="F14" s="16">
        <v>115</v>
      </c>
      <c r="G14" s="129">
        <f t="shared" si="2"/>
        <v>2875</v>
      </c>
      <c r="H14" s="16">
        <v>135</v>
      </c>
      <c r="I14" s="129">
        <f t="shared" si="3"/>
        <v>3375</v>
      </c>
      <c r="J14" s="16">
        <v>200</v>
      </c>
      <c r="K14" s="129">
        <f t="shared" si="4"/>
        <v>5000</v>
      </c>
      <c r="L14" s="186">
        <v>290</v>
      </c>
      <c r="M14" s="129">
        <f t="shared" si="5"/>
        <v>7250</v>
      </c>
      <c r="N14" s="16">
        <v>50</v>
      </c>
      <c r="O14" s="147">
        <f t="shared" si="6"/>
        <v>1250</v>
      </c>
      <c r="P14" s="19">
        <f t="shared" si="0"/>
        <v>790</v>
      </c>
      <c r="Q14" s="138">
        <f t="shared" si="0"/>
        <v>19750</v>
      </c>
      <c r="R14" s="7"/>
    </row>
    <row r="15" spans="1:18">
      <c r="A15" s="11" t="s">
        <v>13</v>
      </c>
      <c r="B15" s="21" t="s">
        <v>6</v>
      </c>
      <c r="C15" s="22">
        <v>0</v>
      </c>
      <c r="D15" s="23"/>
      <c r="E15" s="129">
        <f t="shared" si="1"/>
        <v>0</v>
      </c>
      <c r="F15" s="23">
        <v>11</v>
      </c>
      <c r="G15" s="133">
        <f t="shared" si="2"/>
        <v>0</v>
      </c>
      <c r="H15" s="23">
        <v>17</v>
      </c>
      <c r="I15" s="133">
        <f t="shared" si="3"/>
        <v>0</v>
      </c>
      <c r="J15" s="23">
        <v>16</v>
      </c>
      <c r="K15" s="133">
        <f t="shared" si="4"/>
        <v>0</v>
      </c>
      <c r="L15" s="23">
        <v>30</v>
      </c>
      <c r="M15" s="133">
        <f t="shared" si="5"/>
        <v>0</v>
      </c>
      <c r="N15" s="23">
        <v>10</v>
      </c>
      <c r="O15" s="147"/>
      <c r="P15" s="24">
        <f>SUM(D15+F15+H15+J15+L15+N15)</f>
        <v>84</v>
      </c>
      <c r="Q15" s="138">
        <f t="shared" si="0"/>
        <v>0</v>
      </c>
      <c r="R15" s="7"/>
    </row>
    <row r="16" spans="1:18">
      <c r="A16" s="11" t="s">
        <v>14</v>
      </c>
      <c r="B16" s="29"/>
      <c r="C16" s="29"/>
      <c r="D16" s="23">
        <v>292</v>
      </c>
      <c r="E16" s="130"/>
      <c r="F16" s="26">
        <v>636</v>
      </c>
      <c r="G16" s="134"/>
      <c r="H16" s="27">
        <v>864</v>
      </c>
      <c r="I16" s="134"/>
      <c r="J16" s="27">
        <v>798</v>
      </c>
      <c r="K16" s="134"/>
      <c r="L16" s="27">
        <v>967</v>
      </c>
      <c r="M16" s="134"/>
      <c r="N16" s="23"/>
      <c r="O16" s="136"/>
      <c r="P16" s="24">
        <f>SUM(D16+F16+H16+J16+L16+N16)</f>
        <v>3557</v>
      </c>
      <c r="Q16" s="139">
        <f t="shared" si="0"/>
        <v>0</v>
      </c>
      <c r="R16" s="7"/>
    </row>
    <row r="17" spans="1:21" s="239" customFormat="1">
      <c r="A17" s="124" t="s">
        <v>43</v>
      </c>
      <c r="B17" s="237"/>
      <c r="C17" s="237"/>
      <c r="D17" s="126">
        <f>SUM(D5:D16)</f>
        <v>292</v>
      </c>
      <c r="E17" s="131">
        <f t="shared" ref="E17:O17" si="7">SUM(E5:E16)</f>
        <v>0</v>
      </c>
      <c r="F17" s="126">
        <f t="shared" si="7"/>
        <v>1439</v>
      </c>
      <c r="G17" s="131">
        <f t="shared" si="7"/>
        <v>19545</v>
      </c>
      <c r="H17" s="126">
        <f t="shared" si="7"/>
        <v>1939</v>
      </c>
      <c r="I17" s="131">
        <f t="shared" si="7"/>
        <v>25060</v>
      </c>
      <c r="J17" s="126">
        <f t="shared" si="7"/>
        <v>2181</v>
      </c>
      <c r="K17" s="131">
        <f t="shared" si="7"/>
        <v>33180</v>
      </c>
      <c r="L17" s="126">
        <f t="shared" si="7"/>
        <v>2664</v>
      </c>
      <c r="M17" s="131">
        <f t="shared" si="7"/>
        <v>39295</v>
      </c>
      <c r="N17" s="126">
        <f t="shared" si="7"/>
        <v>320</v>
      </c>
      <c r="O17" s="131">
        <f t="shared" si="7"/>
        <v>7015</v>
      </c>
      <c r="P17" s="126">
        <f>SUM(P5:P16)</f>
        <v>8835</v>
      </c>
      <c r="Q17" s="131">
        <f t="shared" ref="Q17" si="8">SUM(Q5:Q16)</f>
        <v>124095</v>
      </c>
      <c r="R17" s="238"/>
    </row>
    <row r="18" spans="1:21">
      <c r="A18" s="28" t="s">
        <v>15</v>
      </c>
      <c r="B18" s="29"/>
      <c r="C18" s="29"/>
      <c r="D18" s="23"/>
      <c r="E18" s="129"/>
      <c r="F18" s="148">
        <v>37</v>
      </c>
      <c r="G18" s="134">
        <v>19680</v>
      </c>
      <c r="H18" s="27">
        <v>34</v>
      </c>
      <c r="I18" s="134">
        <v>18030</v>
      </c>
      <c r="J18" s="27">
        <v>18</v>
      </c>
      <c r="K18" s="141">
        <v>3820</v>
      </c>
      <c r="L18" s="27">
        <v>8</v>
      </c>
      <c r="M18" s="141">
        <v>900</v>
      </c>
      <c r="N18" s="245">
        <v>8</v>
      </c>
      <c r="O18" s="246">
        <v>5850</v>
      </c>
      <c r="P18" s="208">
        <f>SUM(N18+L18+J18+H18+F18+D18)</f>
        <v>105</v>
      </c>
      <c r="Q18" s="200">
        <f>SUM(E18+G18+I18+K18+M18+O18)</f>
        <v>48280</v>
      </c>
      <c r="R18" s="7"/>
      <c r="S18" s="2">
        <f>SUM(P5+P6+P7+P10+P11+P15+P16+P8+P9+P12+P13+P14)</f>
        <v>8835</v>
      </c>
    </row>
    <row r="19" spans="1:21">
      <c r="A19" s="28" t="s">
        <v>49</v>
      </c>
      <c r="B19" s="29"/>
      <c r="C19" s="29"/>
      <c r="D19" s="23"/>
      <c r="E19" s="129"/>
      <c r="F19" s="148"/>
      <c r="G19" s="129"/>
      <c r="H19" s="27"/>
      <c r="I19" s="129"/>
      <c r="J19" s="27"/>
      <c r="K19" s="129"/>
      <c r="L19" s="27"/>
      <c r="M19" s="129"/>
      <c r="N19" s="23"/>
      <c r="O19" s="129"/>
      <c r="P19" s="209">
        <f>SUM(N19+L19+J19+H19+F19+D19)</f>
        <v>0</v>
      </c>
      <c r="Q19" s="138">
        <f>SUM(E19+G19+I19+K19+M19+O19)</f>
        <v>0</v>
      </c>
      <c r="R19" s="7"/>
    </row>
    <row r="20" spans="1:21">
      <c r="A20" s="28" t="s">
        <v>68</v>
      </c>
      <c r="B20" s="29"/>
      <c r="C20" s="29"/>
      <c r="D20" s="23"/>
      <c r="E20" s="129"/>
      <c r="F20" s="148"/>
      <c r="G20" s="129"/>
      <c r="H20" s="27"/>
      <c r="I20" s="129"/>
      <c r="J20" s="27"/>
      <c r="K20" s="129"/>
      <c r="L20" s="27"/>
      <c r="M20" s="129"/>
      <c r="N20" s="23"/>
      <c r="O20" s="129"/>
      <c r="P20" s="209">
        <f>SUM(N20+L20+J20+H20+F20+D20)</f>
        <v>0</v>
      </c>
      <c r="Q20" s="138">
        <f>SUM(E20+G20+I20+K20+M20+O20)</f>
        <v>0</v>
      </c>
      <c r="R20" s="7"/>
    </row>
    <row r="21" spans="1:21">
      <c r="A21" s="28" t="s">
        <v>51</v>
      </c>
      <c r="B21" s="29"/>
      <c r="C21" s="29"/>
      <c r="D21" s="23"/>
      <c r="E21" s="129"/>
      <c r="F21" s="148"/>
      <c r="G21" s="129"/>
      <c r="H21" s="27"/>
      <c r="I21" s="129"/>
      <c r="J21" s="27"/>
      <c r="K21" s="129"/>
      <c r="L21" s="27"/>
      <c r="M21" s="129"/>
      <c r="N21" s="23"/>
      <c r="O21" s="129"/>
      <c r="P21" s="209">
        <f>SUM(N21+L21+J21+H21+F21+D21)</f>
        <v>0</v>
      </c>
      <c r="Q21" s="138">
        <f>SUM(E21+G21+I21+K21+M21+O21)</f>
        <v>0</v>
      </c>
      <c r="R21" s="7"/>
    </row>
    <row r="22" spans="1:21">
      <c r="A22" s="28" t="s">
        <v>16</v>
      </c>
      <c r="B22" s="29" t="s">
        <v>6</v>
      </c>
      <c r="C22" s="29"/>
      <c r="D22" s="23">
        <v>57</v>
      </c>
      <c r="E22" s="129">
        <v>570</v>
      </c>
      <c r="F22" s="148">
        <v>235</v>
      </c>
      <c r="G22" s="129">
        <v>2350</v>
      </c>
      <c r="H22" s="27">
        <v>332</v>
      </c>
      <c r="I22" s="129">
        <v>3320</v>
      </c>
      <c r="J22" s="27">
        <v>444</v>
      </c>
      <c r="K22" s="129">
        <v>4440</v>
      </c>
      <c r="L22" s="27">
        <v>484</v>
      </c>
      <c r="M22" s="129">
        <v>4840</v>
      </c>
      <c r="N22" s="23">
        <v>62</v>
      </c>
      <c r="O22" s="129">
        <v>620</v>
      </c>
      <c r="P22" s="210">
        <f>SUM(N22+L22+J22+H22+F22+D22)</f>
        <v>1614</v>
      </c>
      <c r="Q22" s="242">
        <f t="shared" si="0"/>
        <v>16140</v>
      </c>
      <c r="R22" s="7"/>
    </row>
    <row r="23" spans="1:21" ht="15" thickBot="1">
      <c r="A23" s="30"/>
      <c r="B23" s="31"/>
      <c r="C23" s="31"/>
      <c r="D23" s="32">
        <f>SUM(D17:D22)</f>
        <v>349</v>
      </c>
      <c r="E23" s="132">
        <f>SUM(E17:E22)</f>
        <v>570</v>
      </c>
      <c r="F23" s="127">
        <f t="shared" ref="F23:Q23" si="9">SUM(F17:F22)</f>
        <v>1711</v>
      </c>
      <c r="G23" s="132">
        <f t="shared" si="9"/>
        <v>41575</v>
      </c>
      <c r="H23" s="140">
        <f t="shared" si="9"/>
        <v>2305</v>
      </c>
      <c r="I23" s="132">
        <f t="shared" si="9"/>
        <v>46410</v>
      </c>
      <c r="J23" s="140">
        <f t="shared" si="9"/>
        <v>2643</v>
      </c>
      <c r="K23" s="132">
        <f t="shared" si="9"/>
        <v>41440</v>
      </c>
      <c r="L23" s="140">
        <f t="shared" si="9"/>
        <v>3156</v>
      </c>
      <c r="M23" s="132">
        <f t="shared" si="9"/>
        <v>45035</v>
      </c>
      <c r="N23" s="140">
        <f t="shared" si="9"/>
        <v>390</v>
      </c>
      <c r="O23" s="132">
        <f t="shared" si="9"/>
        <v>13485</v>
      </c>
      <c r="P23" s="127">
        <f t="shared" si="9"/>
        <v>10554</v>
      </c>
      <c r="Q23" s="132">
        <f t="shared" si="9"/>
        <v>188515</v>
      </c>
      <c r="R23" s="7"/>
    </row>
    <row r="24" spans="1:21" s="36" customFormat="1" ht="15" thickTop="1">
      <c r="A24" s="33"/>
      <c r="B24" s="34"/>
      <c r="C24" s="34"/>
      <c r="D24" s="251" t="s">
        <v>17</v>
      </c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3"/>
      <c r="P24" s="254" t="s">
        <v>18</v>
      </c>
      <c r="Q24" s="255"/>
      <c r="R24" s="35" t="s">
        <v>19</v>
      </c>
      <c r="S24" s="2"/>
      <c r="T24" s="2"/>
      <c r="U24" s="2"/>
    </row>
    <row r="25" spans="1:21">
      <c r="A25" s="11"/>
      <c r="B25" s="25"/>
      <c r="C25" s="25"/>
      <c r="D25" s="37" t="s">
        <v>1</v>
      </c>
      <c r="E25" s="37" t="s">
        <v>20</v>
      </c>
      <c r="F25" s="38" t="s">
        <v>3</v>
      </c>
      <c r="G25" s="38" t="s">
        <v>20</v>
      </c>
      <c r="H25" s="38" t="s">
        <v>1</v>
      </c>
      <c r="I25" s="38" t="s">
        <v>20</v>
      </c>
      <c r="J25" s="38" t="s">
        <v>1</v>
      </c>
      <c r="K25" s="38" t="s">
        <v>20</v>
      </c>
      <c r="L25" s="38" t="s">
        <v>1</v>
      </c>
      <c r="M25" s="38" t="s">
        <v>20</v>
      </c>
      <c r="N25" s="38" t="s">
        <v>1</v>
      </c>
      <c r="O25" s="39" t="s">
        <v>20</v>
      </c>
      <c r="P25" s="40" t="s">
        <v>1</v>
      </c>
      <c r="Q25" s="41" t="s">
        <v>20</v>
      </c>
      <c r="R25" s="42"/>
    </row>
    <row r="26" spans="1:21">
      <c r="A26" s="43" t="s">
        <v>21</v>
      </c>
      <c r="B26" s="25"/>
      <c r="C26" s="25"/>
      <c r="D26" s="180"/>
      <c r="E26" s="44">
        <v>10</v>
      </c>
      <c r="F26" s="181"/>
      <c r="G26" s="44">
        <v>31</v>
      </c>
      <c r="H26" s="181"/>
      <c r="I26" s="44">
        <v>31</v>
      </c>
      <c r="J26" s="180">
        <v>2</v>
      </c>
      <c r="K26" s="44">
        <v>28</v>
      </c>
      <c r="L26" s="181">
        <v>3</v>
      </c>
      <c r="M26" s="44">
        <v>49</v>
      </c>
      <c r="N26" s="181"/>
      <c r="O26" s="46"/>
      <c r="P26" s="47">
        <f>SUM(D26+F26+H26+J26+L26+N26)</f>
        <v>5</v>
      </c>
      <c r="Q26" s="48">
        <f>SUM(E26+G26+I26+K26+M26+O26)</f>
        <v>149</v>
      </c>
      <c r="R26" s="256">
        <f>SUM(P26:Q27)</f>
        <v>1109</v>
      </c>
    </row>
    <row r="27" spans="1:21">
      <c r="A27" s="49" t="s">
        <v>22</v>
      </c>
      <c r="B27" s="25"/>
      <c r="C27" s="25"/>
      <c r="D27" s="50"/>
      <c r="E27" s="51">
        <v>52</v>
      </c>
      <c r="F27" s="50">
        <v>91</v>
      </c>
      <c r="G27" s="51">
        <v>76</v>
      </c>
      <c r="H27" s="50">
        <v>137</v>
      </c>
      <c r="I27" s="51">
        <v>99</v>
      </c>
      <c r="J27" s="184">
        <v>134</v>
      </c>
      <c r="K27" s="51">
        <v>79</v>
      </c>
      <c r="L27" s="184">
        <v>149</v>
      </c>
      <c r="M27" s="51">
        <v>108</v>
      </c>
      <c r="N27" s="184">
        <v>29</v>
      </c>
      <c r="O27" s="52">
        <v>1</v>
      </c>
      <c r="P27" s="53">
        <f>SUM(D27+F27+H27+J27+L27+N27)</f>
        <v>540</v>
      </c>
      <c r="Q27" s="54">
        <f>SUM(E27+G27+I27+K27+M27+O27)</f>
        <v>415</v>
      </c>
      <c r="R27" s="257"/>
    </row>
    <row r="28" spans="1:21">
      <c r="A28" s="49" t="s">
        <v>23</v>
      </c>
      <c r="B28" s="25"/>
      <c r="C28" s="25"/>
      <c r="D28" s="50"/>
      <c r="E28" s="51">
        <v>10</v>
      </c>
      <c r="F28" s="50">
        <v>16</v>
      </c>
      <c r="G28" s="51">
        <v>28</v>
      </c>
      <c r="H28" s="50">
        <v>19</v>
      </c>
      <c r="I28" s="51">
        <v>31</v>
      </c>
      <c r="J28" s="184">
        <v>29</v>
      </c>
      <c r="K28" s="51">
        <v>21</v>
      </c>
      <c r="L28" s="183">
        <v>21</v>
      </c>
      <c r="M28" s="55">
        <v>37</v>
      </c>
      <c r="N28" s="184">
        <v>5</v>
      </c>
      <c r="O28" s="52"/>
      <c r="P28" s="56">
        <f t="shared" ref="P28:Q32" si="10">SUM(D28+F28+H28+J28+L28+N28)</f>
        <v>90</v>
      </c>
      <c r="Q28" s="54">
        <f t="shared" si="10"/>
        <v>127</v>
      </c>
      <c r="R28" s="258">
        <f>SUM(P28:Q29)</f>
        <v>464</v>
      </c>
    </row>
    <row r="29" spans="1:21">
      <c r="A29" s="49" t="s">
        <v>24</v>
      </c>
      <c r="B29" s="25"/>
      <c r="C29" s="25"/>
      <c r="D29" s="50"/>
      <c r="E29" s="51">
        <v>20</v>
      </c>
      <c r="F29" s="50">
        <v>12</v>
      </c>
      <c r="G29" s="51">
        <v>32</v>
      </c>
      <c r="H29" s="50">
        <v>19</v>
      </c>
      <c r="I29" s="51">
        <v>60</v>
      </c>
      <c r="J29" s="184">
        <v>16</v>
      </c>
      <c r="K29" s="51">
        <v>28</v>
      </c>
      <c r="L29" s="183">
        <v>14</v>
      </c>
      <c r="M29" s="55">
        <v>39</v>
      </c>
      <c r="N29" s="184">
        <v>7</v>
      </c>
      <c r="O29" s="52"/>
      <c r="P29" s="56">
        <f t="shared" si="10"/>
        <v>68</v>
      </c>
      <c r="Q29" s="54">
        <f t="shared" si="10"/>
        <v>179</v>
      </c>
      <c r="R29" s="259"/>
    </row>
    <row r="30" spans="1:21">
      <c r="A30" s="49" t="s">
        <v>25</v>
      </c>
      <c r="B30" s="25"/>
      <c r="C30" s="25"/>
      <c r="D30" s="50"/>
      <c r="E30" s="51">
        <v>30</v>
      </c>
      <c r="F30" s="50">
        <v>208</v>
      </c>
      <c r="G30" s="51">
        <v>75</v>
      </c>
      <c r="H30" s="50">
        <v>269</v>
      </c>
      <c r="I30" s="51">
        <v>80</v>
      </c>
      <c r="J30" s="184">
        <v>320</v>
      </c>
      <c r="K30" s="51">
        <v>112</v>
      </c>
      <c r="L30" s="183">
        <v>430</v>
      </c>
      <c r="M30" s="55">
        <v>107</v>
      </c>
      <c r="N30" s="184">
        <v>61</v>
      </c>
      <c r="O30" s="52"/>
      <c r="P30" s="56">
        <f t="shared" si="10"/>
        <v>1288</v>
      </c>
      <c r="Q30" s="54">
        <f t="shared" si="10"/>
        <v>404</v>
      </c>
      <c r="R30" s="57">
        <f t="shared" ref="R30:R33" si="11">SUM(P30:Q30)</f>
        <v>1692</v>
      </c>
    </row>
    <row r="31" spans="1:21">
      <c r="A31" s="49" t="s">
        <v>26</v>
      </c>
      <c r="B31" s="25"/>
      <c r="C31" s="25"/>
      <c r="D31" s="50"/>
      <c r="E31" s="51">
        <v>142</v>
      </c>
      <c r="F31" s="50">
        <v>396</v>
      </c>
      <c r="G31" s="51">
        <v>356</v>
      </c>
      <c r="H31" s="50">
        <v>507</v>
      </c>
      <c r="I31" s="51">
        <v>512</v>
      </c>
      <c r="J31" s="184">
        <v>637</v>
      </c>
      <c r="K31" s="51">
        <v>449</v>
      </c>
      <c r="L31" s="183">
        <v>590</v>
      </c>
      <c r="M31" s="55">
        <v>530</v>
      </c>
      <c r="N31" s="184">
        <v>155</v>
      </c>
      <c r="O31" s="52">
        <v>9</v>
      </c>
      <c r="P31" s="56">
        <f t="shared" si="10"/>
        <v>2285</v>
      </c>
      <c r="Q31" s="54">
        <f t="shared" si="10"/>
        <v>1998</v>
      </c>
      <c r="R31" s="57">
        <f t="shared" si="11"/>
        <v>4283</v>
      </c>
    </row>
    <row r="32" spans="1:21">
      <c r="A32" s="49" t="s">
        <v>27</v>
      </c>
      <c r="B32" s="25"/>
      <c r="C32" s="25"/>
      <c r="D32" s="58"/>
      <c r="E32" s="59">
        <v>28</v>
      </c>
      <c r="F32" s="58">
        <v>69</v>
      </c>
      <c r="G32" s="59">
        <v>49</v>
      </c>
      <c r="H32" s="58">
        <v>107</v>
      </c>
      <c r="I32" s="59">
        <v>68</v>
      </c>
      <c r="J32" s="60">
        <v>229</v>
      </c>
      <c r="K32" s="59">
        <v>97</v>
      </c>
      <c r="L32" s="61">
        <v>460</v>
      </c>
      <c r="M32" s="62">
        <v>127</v>
      </c>
      <c r="N32" s="60">
        <v>53</v>
      </c>
      <c r="O32" s="63"/>
      <c r="P32" s="64">
        <f t="shared" si="10"/>
        <v>918</v>
      </c>
      <c r="Q32" s="65">
        <f t="shared" si="10"/>
        <v>369</v>
      </c>
      <c r="R32" s="66">
        <f t="shared" si="11"/>
        <v>1287</v>
      </c>
    </row>
    <row r="33" spans="1:20" ht="15" thickBot="1">
      <c r="A33" s="67"/>
      <c r="B33" s="31"/>
      <c r="C33" s="31"/>
      <c r="D33" s="68">
        <f t="shared" ref="D33:N33" si="12">SUM(D26:D32)</f>
        <v>0</v>
      </c>
      <c r="E33" s="69">
        <f t="shared" si="12"/>
        <v>292</v>
      </c>
      <c r="F33" s="70">
        <f t="shared" si="12"/>
        <v>792</v>
      </c>
      <c r="G33" s="71">
        <f t="shared" si="12"/>
        <v>647</v>
      </c>
      <c r="H33" s="70">
        <f t="shared" si="12"/>
        <v>1058</v>
      </c>
      <c r="I33" s="71">
        <f t="shared" si="12"/>
        <v>881</v>
      </c>
      <c r="J33" s="72">
        <f t="shared" si="12"/>
        <v>1367</v>
      </c>
      <c r="K33" s="71">
        <f t="shared" si="12"/>
        <v>814</v>
      </c>
      <c r="L33" s="72">
        <f t="shared" si="12"/>
        <v>1667</v>
      </c>
      <c r="M33" s="69">
        <f t="shared" si="12"/>
        <v>997</v>
      </c>
      <c r="N33" s="72">
        <f t="shared" si="12"/>
        <v>310</v>
      </c>
      <c r="O33" s="73">
        <f>SUM(O26:O32)</f>
        <v>10</v>
      </c>
      <c r="P33" s="74">
        <f>SUM(P26:P32)</f>
        <v>5194</v>
      </c>
      <c r="Q33" s="75">
        <f>SUM(E33+G33+I33+K33+M33+O33)</f>
        <v>3641</v>
      </c>
      <c r="R33" s="76">
        <f t="shared" si="11"/>
        <v>8835</v>
      </c>
    </row>
    <row r="34" spans="1:20" ht="15" thickTop="1">
      <c r="A34" s="77" t="s">
        <v>28</v>
      </c>
      <c r="B34" s="78"/>
      <c r="C34" s="78"/>
      <c r="D34" s="278"/>
      <c r="E34" s="278"/>
      <c r="F34" s="279">
        <v>1</v>
      </c>
      <c r="G34" s="279"/>
      <c r="H34" s="279"/>
      <c r="I34" s="279"/>
      <c r="J34" s="280"/>
      <c r="K34" s="323"/>
      <c r="L34" s="280">
        <v>1</v>
      </c>
      <c r="M34" s="280"/>
      <c r="N34" s="280"/>
      <c r="O34" s="281"/>
      <c r="P34" s="270">
        <f>SUM(D34:O34)</f>
        <v>2</v>
      </c>
      <c r="Q34" s="271"/>
      <c r="R34" s="7"/>
    </row>
    <row r="35" spans="1:20">
      <c r="A35" s="79" t="s">
        <v>29</v>
      </c>
      <c r="B35" s="25"/>
      <c r="C35" s="25"/>
      <c r="D35" s="272"/>
      <c r="E35" s="273"/>
      <c r="F35" s="274">
        <v>9</v>
      </c>
      <c r="G35" s="274"/>
      <c r="H35" s="274">
        <v>9</v>
      </c>
      <c r="I35" s="274"/>
      <c r="J35" s="272">
        <v>2</v>
      </c>
      <c r="K35" s="273"/>
      <c r="L35" s="272">
        <v>2</v>
      </c>
      <c r="M35" s="273"/>
      <c r="N35" s="272"/>
      <c r="O35" s="275"/>
      <c r="P35" s="276">
        <f t="shared" ref="P35:P40" si="13">SUM(D35:O35)</f>
        <v>22</v>
      </c>
      <c r="Q35" s="277"/>
      <c r="R35" s="80">
        <f>SUM(R26:R32)</f>
        <v>8835</v>
      </c>
    </row>
    <row r="36" spans="1:20">
      <c r="A36" s="43" t="s">
        <v>30</v>
      </c>
      <c r="B36" s="25"/>
      <c r="C36" s="25"/>
      <c r="D36" s="274"/>
      <c r="E36" s="274"/>
      <c r="F36" s="274">
        <v>34</v>
      </c>
      <c r="G36" s="274"/>
      <c r="H36" s="274">
        <v>43</v>
      </c>
      <c r="I36" s="274"/>
      <c r="J36" s="272">
        <v>50</v>
      </c>
      <c r="K36" s="273"/>
      <c r="L36" s="274">
        <v>72</v>
      </c>
      <c r="M36" s="274"/>
      <c r="N36" s="272">
        <v>11</v>
      </c>
      <c r="O36" s="275"/>
      <c r="P36" s="276">
        <f t="shared" si="13"/>
        <v>210</v>
      </c>
      <c r="Q36" s="277"/>
      <c r="R36" s="7"/>
    </row>
    <row r="37" spans="1:20">
      <c r="A37" s="43" t="s">
        <v>31</v>
      </c>
      <c r="B37" s="25"/>
      <c r="C37" s="25"/>
      <c r="D37" s="274"/>
      <c r="E37" s="274"/>
      <c r="F37" s="274">
        <v>0</v>
      </c>
      <c r="G37" s="274"/>
      <c r="H37" s="274">
        <v>5</v>
      </c>
      <c r="I37" s="274"/>
      <c r="J37" s="272">
        <v>3</v>
      </c>
      <c r="K37" s="273"/>
      <c r="L37" s="272">
        <v>13</v>
      </c>
      <c r="M37" s="272"/>
      <c r="N37" s="272">
        <v>5</v>
      </c>
      <c r="O37" s="275"/>
      <c r="P37" s="276">
        <f t="shared" si="13"/>
        <v>26</v>
      </c>
      <c r="Q37" s="277"/>
      <c r="R37" s="7"/>
    </row>
    <row r="38" spans="1:20">
      <c r="A38" s="81" t="s">
        <v>32</v>
      </c>
      <c r="B38" s="25"/>
      <c r="C38" s="25"/>
      <c r="D38" s="274"/>
      <c r="E38" s="274"/>
      <c r="F38" s="274">
        <v>11</v>
      </c>
      <c r="G38" s="274"/>
      <c r="H38" s="274">
        <v>10</v>
      </c>
      <c r="I38" s="274"/>
      <c r="J38" s="272">
        <v>13</v>
      </c>
      <c r="K38" s="272"/>
      <c r="L38" s="272">
        <v>17</v>
      </c>
      <c r="M38" s="272"/>
      <c r="N38" s="272">
        <v>5</v>
      </c>
      <c r="O38" s="275"/>
      <c r="P38" s="276">
        <f t="shared" si="13"/>
        <v>56</v>
      </c>
      <c r="Q38" s="277"/>
      <c r="R38" s="7"/>
    </row>
    <row r="39" spans="1:20" ht="15" customHeight="1">
      <c r="A39" s="81" t="s">
        <v>8</v>
      </c>
      <c r="B39" s="25"/>
      <c r="C39" s="25"/>
      <c r="D39" s="300"/>
      <c r="E39" s="301"/>
      <c r="F39" s="300">
        <v>0</v>
      </c>
      <c r="G39" s="301"/>
      <c r="H39" s="300"/>
      <c r="I39" s="301"/>
      <c r="J39" s="275"/>
      <c r="K39" s="302"/>
      <c r="L39" s="275"/>
      <c r="M39" s="302"/>
      <c r="N39" s="275"/>
      <c r="O39" s="303"/>
      <c r="P39" s="276">
        <f t="shared" ref="P39" si="14">SUM(D39:O39)</f>
        <v>0</v>
      </c>
      <c r="Q39" s="277"/>
      <c r="R39" s="7"/>
    </row>
    <row r="40" spans="1:20" ht="15">
      <c r="A40" s="81" t="s">
        <v>58</v>
      </c>
      <c r="B40" s="25"/>
      <c r="C40" s="25"/>
      <c r="D40" s="285"/>
      <c r="E40" s="286"/>
      <c r="F40" s="285">
        <v>0</v>
      </c>
      <c r="G40" s="286"/>
      <c r="H40" s="285"/>
      <c r="I40" s="286"/>
      <c r="J40" s="287">
        <v>10</v>
      </c>
      <c r="K40" s="288"/>
      <c r="L40" s="287"/>
      <c r="M40" s="288"/>
      <c r="N40" s="287"/>
      <c r="O40" s="289"/>
      <c r="P40" s="276">
        <f t="shared" si="13"/>
        <v>10</v>
      </c>
      <c r="Q40" s="277"/>
      <c r="R40" s="82"/>
    </row>
    <row r="41" spans="1:20" ht="15" thickBot="1">
      <c r="A41" s="81"/>
      <c r="B41" s="25"/>
      <c r="C41" s="25"/>
      <c r="D41" s="282">
        <f>SUM(D34:E40)</f>
        <v>0</v>
      </c>
      <c r="E41" s="282"/>
      <c r="F41" s="282">
        <f>SUM(F34:G40)</f>
        <v>55</v>
      </c>
      <c r="G41" s="282"/>
      <c r="H41" s="282">
        <f>SUM(H34:I40)</f>
        <v>67</v>
      </c>
      <c r="I41" s="282"/>
      <c r="J41" s="282">
        <f>SUM(J34:K40)</f>
        <v>78</v>
      </c>
      <c r="K41" s="282"/>
      <c r="L41" s="282">
        <f>SUM(L34:M40)</f>
        <v>105</v>
      </c>
      <c r="M41" s="282"/>
      <c r="N41" s="282">
        <f>SUM(N34:O40)</f>
        <v>21</v>
      </c>
      <c r="O41" s="282"/>
      <c r="P41" s="332">
        <f>SUM(P34:Q40)</f>
        <v>326</v>
      </c>
      <c r="Q41" s="333"/>
      <c r="R41" s="83">
        <f>SUM(D41:O41)</f>
        <v>326</v>
      </c>
    </row>
    <row r="42" spans="1:20" ht="15.75" thickTop="1">
      <c r="A42" s="314" t="s">
        <v>33</v>
      </c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315"/>
      <c r="Q42" s="316"/>
      <c r="R42" s="84"/>
    </row>
    <row r="43" spans="1:20" ht="15">
      <c r="A43" s="317" t="s">
        <v>34</v>
      </c>
      <c r="B43" s="318"/>
      <c r="C43" s="318"/>
      <c r="D43" s="85">
        <f>SUM(D8+D9+D14+D15+D5+D7+D16+D6)</f>
        <v>292</v>
      </c>
      <c r="E43" s="85"/>
      <c r="F43" s="85">
        <f>SUM(F8+F9+F14+F15+F5+F7+F16+F6)</f>
        <v>1069</v>
      </c>
      <c r="G43" s="85"/>
      <c r="H43" s="85">
        <f>SUM(H8+H9+H14+H15+H5+H7+H16+H6)</f>
        <v>1401</v>
      </c>
      <c r="I43" s="85"/>
      <c r="J43" s="85">
        <f>SUM(J8+J9+J14+J15+J5+J7+J16+J6)</f>
        <v>1531</v>
      </c>
      <c r="K43" s="85"/>
      <c r="L43" s="85">
        <f>SUM(L8+L9+L14+L15+L5+L7+L16+L6)</f>
        <v>1956</v>
      </c>
      <c r="M43" s="85"/>
      <c r="N43" s="85">
        <f>SUM(N8+N9+N14+N15+N5+N7+N16+N6)</f>
        <v>149</v>
      </c>
      <c r="O43" s="85"/>
      <c r="P43" s="312">
        <f>SUM(D43+F43+H43+J43+L43+N43)</f>
        <v>6398</v>
      </c>
      <c r="Q43" s="313"/>
      <c r="R43" s="84"/>
    </row>
    <row r="44" spans="1:20" ht="15">
      <c r="A44" s="319" t="s">
        <v>35</v>
      </c>
      <c r="B44" s="320"/>
      <c r="C44" s="320"/>
      <c r="D44" s="229">
        <f>SUM(D10+D11+D5+D14+D15+D16+D7+D6)</f>
        <v>292</v>
      </c>
      <c r="E44" s="229"/>
      <c r="F44" s="229">
        <f>SUM(F10+F11+F5+F14+F15+F16+F7+F6)</f>
        <v>1092</v>
      </c>
      <c r="G44" s="229"/>
      <c r="H44" s="229">
        <f>SUM(H10+H11+H5+H14+H15+H16+H7+H6)</f>
        <v>1426</v>
      </c>
      <c r="I44" s="229"/>
      <c r="J44" s="229">
        <f>SUM(J10+J11+J5+J14+J15+J16+J7+J6)</f>
        <v>1564</v>
      </c>
      <c r="K44" s="229"/>
      <c r="L44" s="229">
        <f>SUM(L10+L11+L5+L14+L15+L16+L7+L6)</f>
        <v>1962</v>
      </c>
      <c r="M44" s="229"/>
      <c r="N44" s="229">
        <f>SUM(N10+N11+N5+N14+N15+N16+N7+N6)</f>
        <v>156</v>
      </c>
      <c r="O44" s="229"/>
      <c r="P44" s="321">
        <f>SUM(D44+F44+H44+J44+L44+N44)</f>
        <v>6492</v>
      </c>
      <c r="Q44" s="322"/>
      <c r="R44" s="84"/>
    </row>
    <row r="45" spans="1:20" ht="15">
      <c r="A45" s="293" t="s">
        <v>36</v>
      </c>
      <c r="B45" s="294"/>
      <c r="C45" s="294"/>
      <c r="D45" s="86">
        <f>SUM(D12+D13+D14+D15+D16+D5+D7+D6)</f>
        <v>292</v>
      </c>
      <c r="E45" s="86"/>
      <c r="F45" s="86">
        <f>SUM(F12+F13+F14+F15+F16+F5+F7+F6)</f>
        <v>1396</v>
      </c>
      <c r="G45" s="86"/>
      <c r="H45" s="86">
        <f>SUM(H12+H13+H14+H15+H16+H5+H7+H6)</f>
        <v>1906</v>
      </c>
      <c r="I45" s="86"/>
      <c r="J45" s="86">
        <f>SUM(J12+J13+J14+J15+J16+J5+J7+J6)</f>
        <v>2130</v>
      </c>
      <c r="K45" s="86"/>
      <c r="L45" s="86">
        <f>SUM(L12+L13+L14+L15+L16+L5+L7+L6)</f>
        <v>2632</v>
      </c>
      <c r="M45" s="86"/>
      <c r="N45" s="86">
        <f>SUM(N12+N13+N14+N15+N16+N5+N7+N6)</f>
        <v>313</v>
      </c>
      <c r="O45" s="86"/>
      <c r="P45" s="304">
        <f>SUM(D45+F45+H45+J45+L45+N45)</f>
        <v>8669</v>
      </c>
      <c r="Q45" s="305"/>
      <c r="R45" s="84"/>
    </row>
    <row r="46" spans="1:20">
      <c r="A46" s="87" t="s">
        <v>37</v>
      </c>
      <c r="B46" s="88"/>
      <c r="C46" s="89"/>
      <c r="D46" s="90">
        <f>SUM(D43:D45)</f>
        <v>876</v>
      </c>
      <c r="E46" s="91"/>
      <c r="F46" s="90">
        <f>SUM(F43:F45)</f>
        <v>3557</v>
      </c>
      <c r="G46" s="92"/>
      <c r="H46" s="90">
        <f>SUM(H43:H45)</f>
        <v>4733</v>
      </c>
      <c r="I46" s="91"/>
      <c r="J46" s="90">
        <f>SUM(J43:J45)</f>
        <v>5225</v>
      </c>
      <c r="K46" s="91"/>
      <c r="L46" s="90">
        <f>SUM(L43:L45)</f>
        <v>6550</v>
      </c>
      <c r="M46" s="91"/>
      <c r="N46" s="90">
        <f>SUM(N43:N45)</f>
        <v>618</v>
      </c>
      <c r="O46" s="91"/>
      <c r="P46" s="295">
        <f>SUM(P43:P45)</f>
        <v>21559</v>
      </c>
      <c r="Q46" s="296"/>
      <c r="R46" s="83">
        <f>SUM(D46:N46)</f>
        <v>21559</v>
      </c>
    </row>
    <row r="47" spans="1:20" ht="15">
      <c r="A47" s="93"/>
      <c r="B47" s="94"/>
      <c r="C47" s="94"/>
      <c r="D47" s="297" t="s">
        <v>38</v>
      </c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9"/>
      <c r="P47" s="94"/>
      <c r="Q47" s="94"/>
      <c r="R47" s="84"/>
    </row>
    <row r="48" spans="1:20" ht="15">
      <c r="A48" s="95" t="s">
        <v>39</v>
      </c>
      <c r="B48" s="96"/>
      <c r="C48" s="97"/>
      <c r="D48" s="98"/>
      <c r="E48" s="99"/>
      <c r="F48" s="98">
        <v>124</v>
      </c>
      <c r="G48" s="99"/>
      <c r="H48" s="98">
        <v>230</v>
      </c>
      <c r="I48" s="99"/>
      <c r="J48" s="165">
        <v>51</v>
      </c>
      <c r="K48" s="165"/>
      <c r="L48" s="98">
        <v>25</v>
      </c>
      <c r="M48" s="100"/>
      <c r="N48" s="98"/>
      <c r="O48" s="101"/>
      <c r="P48" s="102">
        <f>SUM(D48+F48+H48+J48+L48+N48)</f>
        <v>430</v>
      </c>
      <c r="Q48" s="103"/>
      <c r="R48" s="84"/>
      <c r="S48" s="207"/>
      <c r="T48" s="206"/>
    </row>
    <row r="49" spans="1:18" ht="15">
      <c r="A49" s="104" t="s">
        <v>40</v>
      </c>
      <c r="B49" s="105"/>
      <c r="C49" s="106"/>
      <c r="D49" s="107"/>
      <c r="E49" s="108"/>
      <c r="F49" s="107"/>
      <c r="G49" s="108"/>
      <c r="H49" s="107"/>
      <c r="I49" s="108"/>
      <c r="J49" s="166">
        <v>100</v>
      </c>
      <c r="K49" s="166"/>
      <c r="L49" s="107">
        <v>500</v>
      </c>
      <c r="M49" s="109"/>
      <c r="N49" s="107">
        <v>250</v>
      </c>
      <c r="O49" s="110"/>
      <c r="P49" s="111">
        <f>SUM(D49+F49+H49+J49+L49+N49)</f>
        <v>850</v>
      </c>
      <c r="Q49" s="112"/>
      <c r="R49" s="84"/>
    </row>
    <row r="50" spans="1:18" ht="15">
      <c r="A50" s="104" t="s">
        <v>41</v>
      </c>
      <c r="B50" s="105"/>
      <c r="C50" s="106"/>
      <c r="D50" s="107"/>
      <c r="E50" s="108"/>
      <c r="F50" s="107">
        <v>312</v>
      </c>
      <c r="G50" s="108"/>
      <c r="H50" s="107">
        <v>349</v>
      </c>
      <c r="I50" s="108"/>
      <c r="J50" s="166">
        <v>457</v>
      </c>
      <c r="K50" s="166"/>
      <c r="L50" s="107">
        <v>502</v>
      </c>
      <c r="M50" s="109"/>
      <c r="N50" s="107"/>
      <c r="O50" s="110"/>
      <c r="P50" s="111">
        <f>SUM(D50+F50+H50+J50+L50+N50)</f>
        <v>1620</v>
      </c>
      <c r="Q50" s="112"/>
      <c r="R50" s="84"/>
    </row>
    <row r="51" spans="1:18" ht="15" thickBot="1">
      <c r="A51" s="113" t="s">
        <v>42</v>
      </c>
      <c r="B51" s="114"/>
      <c r="C51" s="115"/>
      <c r="D51" s="116">
        <f>SUM(D48:D50)</f>
        <v>0</v>
      </c>
      <c r="E51" s="116"/>
      <c r="F51" s="116">
        <f>SUM(F48:F50)</f>
        <v>436</v>
      </c>
      <c r="G51" s="116"/>
      <c r="H51" s="116">
        <f>SUM(H48:H50)</f>
        <v>579</v>
      </c>
      <c r="I51" s="116"/>
      <c r="J51" s="116">
        <f>SUM(J48:J50)</f>
        <v>608</v>
      </c>
      <c r="K51" s="164">
        <f>SUM(K48:K50)</f>
        <v>0</v>
      </c>
      <c r="L51" s="116">
        <f>SUM(L48:L50)</f>
        <v>1027</v>
      </c>
      <c r="M51" s="116"/>
      <c r="N51" s="116">
        <f>SUM(N48:N50)</f>
        <v>250</v>
      </c>
      <c r="O51" s="117"/>
      <c r="P51" s="118">
        <f>SUM(P48:P50)</f>
        <v>2900</v>
      </c>
      <c r="Q51" s="119"/>
      <c r="R51" s="120">
        <f>SUM(D51:O51)</f>
        <v>2900</v>
      </c>
    </row>
    <row r="52" spans="1:18" ht="15.75" thickTop="1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3"/>
    </row>
  </sheetData>
  <mergeCells count="83">
    <mergeCell ref="P39:Q39"/>
    <mergeCell ref="F39:G39"/>
    <mergeCell ref="H39:I39"/>
    <mergeCell ref="J39:K39"/>
    <mergeCell ref="L39:M39"/>
    <mergeCell ref="N39:O39"/>
    <mergeCell ref="N3:O3"/>
    <mergeCell ref="C1:O1"/>
    <mergeCell ref="D2:E2"/>
    <mergeCell ref="F2:G2"/>
    <mergeCell ref="H2:I2"/>
    <mergeCell ref="J2:K2"/>
    <mergeCell ref="L2:M2"/>
    <mergeCell ref="N2:O2"/>
    <mergeCell ref="D3:E3"/>
    <mergeCell ref="F3:G3"/>
    <mergeCell ref="H3:I3"/>
    <mergeCell ref="J3:K3"/>
    <mergeCell ref="L3:M3"/>
    <mergeCell ref="D24:O24"/>
    <mergeCell ref="P24:Q24"/>
    <mergeCell ref="R26:R27"/>
    <mergeCell ref="R28:R29"/>
    <mergeCell ref="D34:E34"/>
    <mergeCell ref="F34:G34"/>
    <mergeCell ref="H34:I34"/>
    <mergeCell ref="J34:K34"/>
    <mergeCell ref="L34:M34"/>
    <mergeCell ref="N34:O34"/>
    <mergeCell ref="P34:Q34"/>
    <mergeCell ref="D35:E35"/>
    <mergeCell ref="F35:G35"/>
    <mergeCell ref="H35:I35"/>
    <mergeCell ref="J35:K35"/>
    <mergeCell ref="L35:M35"/>
    <mergeCell ref="N35:O35"/>
    <mergeCell ref="P35:Q35"/>
    <mergeCell ref="P36:Q36"/>
    <mergeCell ref="D37:E37"/>
    <mergeCell ref="F37:G37"/>
    <mergeCell ref="H37:I37"/>
    <mergeCell ref="J37:K37"/>
    <mergeCell ref="L37:M37"/>
    <mergeCell ref="N37:O37"/>
    <mergeCell ref="P37:Q37"/>
    <mergeCell ref="D36:E36"/>
    <mergeCell ref="F36:G36"/>
    <mergeCell ref="H36:I36"/>
    <mergeCell ref="J36:K36"/>
    <mergeCell ref="L36:M36"/>
    <mergeCell ref="N36:O36"/>
    <mergeCell ref="N41:O41"/>
    <mergeCell ref="P38:Q38"/>
    <mergeCell ref="D40:E40"/>
    <mergeCell ref="F40:G40"/>
    <mergeCell ref="H40:I40"/>
    <mergeCell ref="J40:K40"/>
    <mergeCell ref="L40:M40"/>
    <mergeCell ref="N40:O40"/>
    <mergeCell ref="P40:Q40"/>
    <mergeCell ref="D38:E38"/>
    <mergeCell ref="F38:G38"/>
    <mergeCell ref="H38:I38"/>
    <mergeCell ref="J38:K38"/>
    <mergeCell ref="L38:M38"/>
    <mergeCell ref="N38:O38"/>
    <mergeCell ref="D39:E39"/>
    <mergeCell ref="P2:R3"/>
    <mergeCell ref="A45:C45"/>
    <mergeCell ref="P45:Q45"/>
    <mergeCell ref="P46:Q46"/>
    <mergeCell ref="D47:O47"/>
    <mergeCell ref="P41:Q41"/>
    <mergeCell ref="A42:Q42"/>
    <mergeCell ref="A43:C43"/>
    <mergeCell ref="P43:Q43"/>
    <mergeCell ref="A44:C44"/>
    <mergeCell ref="P44:Q44"/>
    <mergeCell ref="D41:E41"/>
    <mergeCell ref="F41:G41"/>
    <mergeCell ref="H41:I41"/>
    <mergeCell ref="J41:K41"/>
    <mergeCell ref="L41:M41"/>
  </mergeCells>
  <pageMargins left="0.39370078740157483" right="0.39370078740157483" top="0.39370078740157483" bottom="0.39370078740157483" header="0.31496062992125984" footer="0.31496062992125984"/>
  <pageSetup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U52"/>
  <sheetViews>
    <sheetView topLeftCell="E19" workbookViewId="0">
      <selection activeCell="J54" sqref="J54"/>
    </sheetView>
  </sheetViews>
  <sheetFormatPr baseColWidth="10" defaultRowHeight="14.25"/>
  <cols>
    <col min="1" max="1" width="26.7109375" style="1" customWidth="1"/>
    <col min="2" max="2" width="3.140625" style="2" customWidth="1"/>
    <col min="3" max="3" width="8.5703125" style="2" customWidth="1"/>
    <col min="4" max="4" width="7.7109375" style="2" customWidth="1"/>
    <col min="5" max="5" width="9.5703125" style="2" bestFit="1" customWidth="1"/>
    <col min="6" max="6" width="6.28515625" style="2" bestFit="1" customWidth="1"/>
    <col min="7" max="7" width="9.5703125" style="2" bestFit="1" customWidth="1"/>
    <col min="8" max="8" width="6.28515625" style="2" customWidth="1"/>
    <col min="9" max="9" width="9.5703125" style="2" bestFit="1" customWidth="1"/>
    <col min="10" max="10" width="5.7109375" style="2" customWidth="1"/>
    <col min="11" max="11" width="9.5703125" style="2" bestFit="1" customWidth="1"/>
    <col min="12" max="12" width="5.7109375" style="2" customWidth="1"/>
    <col min="13" max="13" width="9.140625" style="2" customWidth="1"/>
    <col min="14" max="15" width="7" style="2" customWidth="1"/>
    <col min="16" max="16" width="11.42578125" style="2"/>
    <col min="17" max="17" width="11.28515625" style="2" customWidth="1"/>
    <col min="18" max="18" width="7" style="2" customWidth="1"/>
    <col min="19" max="19" width="11.42578125" style="2"/>
    <col min="20" max="20" width="8.5703125" style="2" customWidth="1"/>
    <col min="21" max="21" width="15.7109375" style="2" customWidth="1"/>
    <col min="22" max="256" width="11.42578125" style="2"/>
    <col min="257" max="257" width="26.7109375" style="2" customWidth="1"/>
    <col min="258" max="258" width="3.140625" style="2" customWidth="1"/>
    <col min="259" max="259" width="8.5703125" style="2" customWidth="1"/>
    <col min="260" max="260" width="7.7109375" style="2" customWidth="1"/>
    <col min="261" max="261" width="9.5703125" style="2" bestFit="1" customWidth="1"/>
    <col min="262" max="262" width="5.7109375" style="2" customWidth="1"/>
    <col min="263" max="263" width="9.5703125" style="2" bestFit="1" customWidth="1"/>
    <col min="264" max="264" width="5.7109375" style="2" customWidth="1"/>
    <col min="265" max="265" width="9.5703125" style="2" bestFit="1" customWidth="1"/>
    <col min="266" max="266" width="5.7109375" style="2" customWidth="1"/>
    <col min="267" max="267" width="9.5703125" style="2" bestFit="1" customWidth="1"/>
    <col min="268" max="268" width="5.7109375" style="2" customWidth="1"/>
    <col min="269" max="269" width="9.140625" style="2" customWidth="1"/>
    <col min="270" max="271" width="7" style="2" customWidth="1"/>
    <col min="272" max="272" width="11.42578125" style="2"/>
    <col min="273" max="273" width="11.28515625" style="2" customWidth="1"/>
    <col min="274" max="274" width="7" style="2" customWidth="1"/>
    <col min="275" max="275" width="11.42578125" style="2"/>
    <col min="276" max="276" width="8.5703125" style="2" customWidth="1"/>
    <col min="277" max="277" width="15.7109375" style="2" customWidth="1"/>
    <col min="278" max="512" width="11.42578125" style="2"/>
    <col min="513" max="513" width="26.7109375" style="2" customWidth="1"/>
    <col min="514" max="514" width="3.140625" style="2" customWidth="1"/>
    <col min="515" max="515" width="8.5703125" style="2" customWidth="1"/>
    <col min="516" max="516" width="7.7109375" style="2" customWidth="1"/>
    <col min="517" max="517" width="9.5703125" style="2" bestFit="1" customWidth="1"/>
    <col min="518" max="518" width="5.7109375" style="2" customWidth="1"/>
    <col min="519" max="519" width="9.5703125" style="2" bestFit="1" customWidth="1"/>
    <col min="520" max="520" width="5.7109375" style="2" customWidth="1"/>
    <col min="521" max="521" width="9.5703125" style="2" bestFit="1" customWidth="1"/>
    <col min="522" max="522" width="5.7109375" style="2" customWidth="1"/>
    <col min="523" max="523" width="9.5703125" style="2" bestFit="1" customWidth="1"/>
    <col min="524" max="524" width="5.7109375" style="2" customWidth="1"/>
    <col min="525" max="525" width="9.140625" style="2" customWidth="1"/>
    <col min="526" max="527" width="7" style="2" customWidth="1"/>
    <col min="528" max="528" width="11.42578125" style="2"/>
    <col min="529" max="529" width="11.28515625" style="2" customWidth="1"/>
    <col min="530" max="530" width="7" style="2" customWidth="1"/>
    <col min="531" max="531" width="11.42578125" style="2"/>
    <col min="532" max="532" width="8.5703125" style="2" customWidth="1"/>
    <col min="533" max="533" width="15.7109375" style="2" customWidth="1"/>
    <col min="534" max="768" width="11.42578125" style="2"/>
    <col min="769" max="769" width="26.7109375" style="2" customWidth="1"/>
    <col min="770" max="770" width="3.140625" style="2" customWidth="1"/>
    <col min="771" max="771" width="8.5703125" style="2" customWidth="1"/>
    <col min="772" max="772" width="7.7109375" style="2" customWidth="1"/>
    <col min="773" max="773" width="9.5703125" style="2" bestFit="1" customWidth="1"/>
    <col min="774" max="774" width="5.7109375" style="2" customWidth="1"/>
    <col min="775" max="775" width="9.5703125" style="2" bestFit="1" customWidth="1"/>
    <col min="776" max="776" width="5.7109375" style="2" customWidth="1"/>
    <col min="777" max="777" width="9.5703125" style="2" bestFit="1" customWidth="1"/>
    <col min="778" max="778" width="5.7109375" style="2" customWidth="1"/>
    <col min="779" max="779" width="9.5703125" style="2" bestFit="1" customWidth="1"/>
    <col min="780" max="780" width="5.7109375" style="2" customWidth="1"/>
    <col min="781" max="781" width="9.140625" style="2" customWidth="1"/>
    <col min="782" max="783" width="7" style="2" customWidth="1"/>
    <col min="784" max="784" width="11.42578125" style="2"/>
    <col min="785" max="785" width="11.28515625" style="2" customWidth="1"/>
    <col min="786" max="786" width="7" style="2" customWidth="1"/>
    <col min="787" max="787" width="11.42578125" style="2"/>
    <col min="788" max="788" width="8.5703125" style="2" customWidth="1"/>
    <col min="789" max="789" width="15.7109375" style="2" customWidth="1"/>
    <col min="790" max="1024" width="11.42578125" style="2"/>
    <col min="1025" max="1025" width="26.7109375" style="2" customWidth="1"/>
    <col min="1026" max="1026" width="3.140625" style="2" customWidth="1"/>
    <col min="1027" max="1027" width="8.5703125" style="2" customWidth="1"/>
    <col min="1028" max="1028" width="7.7109375" style="2" customWidth="1"/>
    <col min="1029" max="1029" width="9.5703125" style="2" bestFit="1" customWidth="1"/>
    <col min="1030" max="1030" width="5.7109375" style="2" customWidth="1"/>
    <col min="1031" max="1031" width="9.5703125" style="2" bestFit="1" customWidth="1"/>
    <col min="1032" max="1032" width="5.7109375" style="2" customWidth="1"/>
    <col min="1033" max="1033" width="9.5703125" style="2" bestFit="1" customWidth="1"/>
    <col min="1034" max="1034" width="5.7109375" style="2" customWidth="1"/>
    <col min="1035" max="1035" width="9.5703125" style="2" bestFit="1" customWidth="1"/>
    <col min="1036" max="1036" width="5.7109375" style="2" customWidth="1"/>
    <col min="1037" max="1037" width="9.140625" style="2" customWidth="1"/>
    <col min="1038" max="1039" width="7" style="2" customWidth="1"/>
    <col min="1040" max="1040" width="11.42578125" style="2"/>
    <col min="1041" max="1041" width="11.28515625" style="2" customWidth="1"/>
    <col min="1042" max="1042" width="7" style="2" customWidth="1"/>
    <col min="1043" max="1043" width="11.42578125" style="2"/>
    <col min="1044" max="1044" width="8.5703125" style="2" customWidth="1"/>
    <col min="1045" max="1045" width="15.7109375" style="2" customWidth="1"/>
    <col min="1046" max="1280" width="11.42578125" style="2"/>
    <col min="1281" max="1281" width="26.7109375" style="2" customWidth="1"/>
    <col min="1282" max="1282" width="3.140625" style="2" customWidth="1"/>
    <col min="1283" max="1283" width="8.5703125" style="2" customWidth="1"/>
    <col min="1284" max="1284" width="7.7109375" style="2" customWidth="1"/>
    <col min="1285" max="1285" width="9.5703125" style="2" bestFit="1" customWidth="1"/>
    <col min="1286" max="1286" width="5.7109375" style="2" customWidth="1"/>
    <col min="1287" max="1287" width="9.5703125" style="2" bestFit="1" customWidth="1"/>
    <col min="1288" max="1288" width="5.7109375" style="2" customWidth="1"/>
    <col min="1289" max="1289" width="9.5703125" style="2" bestFit="1" customWidth="1"/>
    <col min="1290" max="1290" width="5.7109375" style="2" customWidth="1"/>
    <col min="1291" max="1291" width="9.5703125" style="2" bestFit="1" customWidth="1"/>
    <col min="1292" max="1292" width="5.7109375" style="2" customWidth="1"/>
    <col min="1293" max="1293" width="9.140625" style="2" customWidth="1"/>
    <col min="1294" max="1295" width="7" style="2" customWidth="1"/>
    <col min="1296" max="1296" width="11.42578125" style="2"/>
    <col min="1297" max="1297" width="11.28515625" style="2" customWidth="1"/>
    <col min="1298" max="1298" width="7" style="2" customWidth="1"/>
    <col min="1299" max="1299" width="11.42578125" style="2"/>
    <col min="1300" max="1300" width="8.5703125" style="2" customWidth="1"/>
    <col min="1301" max="1301" width="15.7109375" style="2" customWidth="1"/>
    <col min="1302" max="1536" width="11.42578125" style="2"/>
    <col min="1537" max="1537" width="26.7109375" style="2" customWidth="1"/>
    <col min="1538" max="1538" width="3.140625" style="2" customWidth="1"/>
    <col min="1539" max="1539" width="8.5703125" style="2" customWidth="1"/>
    <col min="1540" max="1540" width="7.7109375" style="2" customWidth="1"/>
    <col min="1541" max="1541" width="9.5703125" style="2" bestFit="1" customWidth="1"/>
    <col min="1542" max="1542" width="5.7109375" style="2" customWidth="1"/>
    <col min="1543" max="1543" width="9.5703125" style="2" bestFit="1" customWidth="1"/>
    <col min="1544" max="1544" width="5.7109375" style="2" customWidth="1"/>
    <col min="1545" max="1545" width="9.5703125" style="2" bestFit="1" customWidth="1"/>
    <col min="1546" max="1546" width="5.7109375" style="2" customWidth="1"/>
    <col min="1547" max="1547" width="9.5703125" style="2" bestFit="1" customWidth="1"/>
    <col min="1548" max="1548" width="5.7109375" style="2" customWidth="1"/>
    <col min="1549" max="1549" width="9.140625" style="2" customWidth="1"/>
    <col min="1550" max="1551" width="7" style="2" customWidth="1"/>
    <col min="1552" max="1552" width="11.42578125" style="2"/>
    <col min="1553" max="1553" width="11.28515625" style="2" customWidth="1"/>
    <col min="1554" max="1554" width="7" style="2" customWidth="1"/>
    <col min="1555" max="1555" width="11.42578125" style="2"/>
    <col min="1556" max="1556" width="8.5703125" style="2" customWidth="1"/>
    <col min="1557" max="1557" width="15.7109375" style="2" customWidth="1"/>
    <col min="1558" max="1792" width="11.42578125" style="2"/>
    <col min="1793" max="1793" width="26.7109375" style="2" customWidth="1"/>
    <col min="1794" max="1794" width="3.140625" style="2" customWidth="1"/>
    <col min="1795" max="1795" width="8.5703125" style="2" customWidth="1"/>
    <col min="1796" max="1796" width="7.7109375" style="2" customWidth="1"/>
    <col min="1797" max="1797" width="9.5703125" style="2" bestFit="1" customWidth="1"/>
    <col min="1798" max="1798" width="5.7109375" style="2" customWidth="1"/>
    <col min="1799" max="1799" width="9.5703125" style="2" bestFit="1" customWidth="1"/>
    <col min="1800" max="1800" width="5.7109375" style="2" customWidth="1"/>
    <col min="1801" max="1801" width="9.5703125" style="2" bestFit="1" customWidth="1"/>
    <col min="1802" max="1802" width="5.7109375" style="2" customWidth="1"/>
    <col min="1803" max="1803" width="9.5703125" style="2" bestFit="1" customWidth="1"/>
    <col min="1804" max="1804" width="5.7109375" style="2" customWidth="1"/>
    <col min="1805" max="1805" width="9.140625" style="2" customWidth="1"/>
    <col min="1806" max="1807" width="7" style="2" customWidth="1"/>
    <col min="1808" max="1808" width="11.42578125" style="2"/>
    <col min="1809" max="1809" width="11.28515625" style="2" customWidth="1"/>
    <col min="1810" max="1810" width="7" style="2" customWidth="1"/>
    <col min="1811" max="1811" width="11.42578125" style="2"/>
    <col min="1812" max="1812" width="8.5703125" style="2" customWidth="1"/>
    <col min="1813" max="1813" width="15.7109375" style="2" customWidth="1"/>
    <col min="1814" max="2048" width="11.42578125" style="2"/>
    <col min="2049" max="2049" width="26.7109375" style="2" customWidth="1"/>
    <col min="2050" max="2050" width="3.140625" style="2" customWidth="1"/>
    <col min="2051" max="2051" width="8.5703125" style="2" customWidth="1"/>
    <col min="2052" max="2052" width="7.7109375" style="2" customWidth="1"/>
    <col min="2053" max="2053" width="9.5703125" style="2" bestFit="1" customWidth="1"/>
    <col min="2054" max="2054" width="5.7109375" style="2" customWidth="1"/>
    <col min="2055" max="2055" width="9.5703125" style="2" bestFit="1" customWidth="1"/>
    <col min="2056" max="2056" width="5.7109375" style="2" customWidth="1"/>
    <col min="2057" max="2057" width="9.5703125" style="2" bestFit="1" customWidth="1"/>
    <col min="2058" max="2058" width="5.7109375" style="2" customWidth="1"/>
    <col min="2059" max="2059" width="9.5703125" style="2" bestFit="1" customWidth="1"/>
    <col min="2060" max="2060" width="5.7109375" style="2" customWidth="1"/>
    <col min="2061" max="2061" width="9.140625" style="2" customWidth="1"/>
    <col min="2062" max="2063" width="7" style="2" customWidth="1"/>
    <col min="2064" max="2064" width="11.42578125" style="2"/>
    <col min="2065" max="2065" width="11.28515625" style="2" customWidth="1"/>
    <col min="2066" max="2066" width="7" style="2" customWidth="1"/>
    <col min="2067" max="2067" width="11.42578125" style="2"/>
    <col min="2068" max="2068" width="8.5703125" style="2" customWidth="1"/>
    <col min="2069" max="2069" width="15.7109375" style="2" customWidth="1"/>
    <col min="2070" max="2304" width="11.42578125" style="2"/>
    <col min="2305" max="2305" width="26.7109375" style="2" customWidth="1"/>
    <col min="2306" max="2306" width="3.140625" style="2" customWidth="1"/>
    <col min="2307" max="2307" width="8.5703125" style="2" customWidth="1"/>
    <col min="2308" max="2308" width="7.7109375" style="2" customWidth="1"/>
    <col min="2309" max="2309" width="9.5703125" style="2" bestFit="1" customWidth="1"/>
    <col min="2310" max="2310" width="5.7109375" style="2" customWidth="1"/>
    <col min="2311" max="2311" width="9.5703125" style="2" bestFit="1" customWidth="1"/>
    <col min="2312" max="2312" width="5.7109375" style="2" customWidth="1"/>
    <col min="2313" max="2313" width="9.5703125" style="2" bestFit="1" customWidth="1"/>
    <col min="2314" max="2314" width="5.7109375" style="2" customWidth="1"/>
    <col min="2315" max="2315" width="9.5703125" style="2" bestFit="1" customWidth="1"/>
    <col min="2316" max="2316" width="5.7109375" style="2" customWidth="1"/>
    <col min="2317" max="2317" width="9.140625" style="2" customWidth="1"/>
    <col min="2318" max="2319" width="7" style="2" customWidth="1"/>
    <col min="2320" max="2320" width="11.42578125" style="2"/>
    <col min="2321" max="2321" width="11.28515625" style="2" customWidth="1"/>
    <col min="2322" max="2322" width="7" style="2" customWidth="1"/>
    <col min="2323" max="2323" width="11.42578125" style="2"/>
    <col min="2324" max="2324" width="8.5703125" style="2" customWidth="1"/>
    <col min="2325" max="2325" width="15.7109375" style="2" customWidth="1"/>
    <col min="2326" max="2560" width="11.42578125" style="2"/>
    <col min="2561" max="2561" width="26.7109375" style="2" customWidth="1"/>
    <col min="2562" max="2562" width="3.140625" style="2" customWidth="1"/>
    <col min="2563" max="2563" width="8.5703125" style="2" customWidth="1"/>
    <col min="2564" max="2564" width="7.7109375" style="2" customWidth="1"/>
    <col min="2565" max="2565" width="9.5703125" style="2" bestFit="1" customWidth="1"/>
    <col min="2566" max="2566" width="5.7109375" style="2" customWidth="1"/>
    <col min="2567" max="2567" width="9.5703125" style="2" bestFit="1" customWidth="1"/>
    <col min="2568" max="2568" width="5.7109375" style="2" customWidth="1"/>
    <col min="2569" max="2569" width="9.5703125" style="2" bestFit="1" customWidth="1"/>
    <col min="2570" max="2570" width="5.7109375" style="2" customWidth="1"/>
    <col min="2571" max="2571" width="9.5703125" style="2" bestFit="1" customWidth="1"/>
    <col min="2572" max="2572" width="5.7109375" style="2" customWidth="1"/>
    <col min="2573" max="2573" width="9.140625" style="2" customWidth="1"/>
    <col min="2574" max="2575" width="7" style="2" customWidth="1"/>
    <col min="2576" max="2576" width="11.42578125" style="2"/>
    <col min="2577" max="2577" width="11.28515625" style="2" customWidth="1"/>
    <col min="2578" max="2578" width="7" style="2" customWidth="1"/>
    <col min="2579" max="2579" width="11.42578125" style="2"/>
    <col min="2580" max="2580" width="8.5703125" style="2" customWidth="1"/>
    <col min="2581" max="2581" width="15.7109375" style="2" customWidth="1"/>
    <col min="2582" max="2816" width="11.42578125" style="2"/>
    <col min="2817" max="2817" width="26.7109375" style="2" customWidth="1"/>
    <col min="2818" max="2818" width="3.140625" style="2" customWidth="1"/>
    <col min="2819" max="2819" width="8.5703125" style="2" customWidth="1"/>
    <col min="2820" max="2820" width="7.7109375" style="2" customWidth="1"/>
    <col min="2821" max="2821" width="9.5703125" style="2" bestFit="1" customWidth="1"/>
    <col min="2822" max="2822" width="5.7109375" style="2" customWidth="1"/>
    <col min="2823" max="2823" width="9.5703125" style="2" bestFit="1" customWidth="1"/>
    <col min="2824" max="2824" width="5.7109375" style="2" customWidth="1"/>
    <col min="2825" max="2825" width="9.5703125" style="2" bestFit="1" customWidth="1"/>
    <col min="2826" max="2826" width="5.7109375" style="2" customWidth="1"/>
    <col min="2827" max="2827" width="9.5703125" style="2" bestFit="1" customWidth="1"/>
    <col min="2828" max="2828" width="5.7109375" style="2" customWidth="1"/>
    <col min="2829" max="2829" width="9.140625" style="2" customWidth="1"/>
    <col min="2830" max="2831" width="7" style="2" customWidth="1"/>
    <col min="2832" max="2832" width="11.42578125" style="2"/>
    <col min="2833" max="2833" width="11.28515625" style="2" customWidth="1"/>
    <col min="2834" max="2834" width="7" style="2" customWidth="1"/>
    <col min="2835" max="2835" width="11.42578125" style="2"/>
    <col min="2836" max="2836" width="8.5703125" style="2" customWidth="1"/>
    <col min="2837" max="2837" width="15.7109375" style="2" customWidth="1"/>
    <col min="2838" max="3072" width="11.42578125" style="2"/>
    <col min="3073" max="3073" width="26.7109375" style="2" customWidth="1"/>
    <col min="3074" max="3074" width="3.140625" style="2" customWidth="1"/>
    <col min="3075" max="3075" width="8.5703125" style="2" customWidth="1"/>
    <col min="3076" max="3076" width="7.7109375" style="2" customWidth="1"/>
    <col min="3077" max="3077" width="9.5703125" style="2" bestFit="1" customWidth="1"/>
    <col min="3078" max="3078" width="5.7109375" style="2" customWidth="1"/>
    <col min="3079" max="3079" width="9.5703125" style="2" bestFit="1" customWidth="1"/>
    <col min="3080" max="3080" width="5.7109375" style="2" customWidth="1"/>
    <col min="3081" max="3081" width="9.5703125" style="2" bestFit="1" customWidth="1"/>
    <col min="3082" max="3082" width="5.7109375" style="2" customWidth="1"/>
    <col min="3083" max="3083" width="9.5703125" style="2" bestFit="1" customWidth="1"/>
    <col min="3084" max="3084" width="5.7109375" style="2" customWidth="1"/>
    <col min="3085" max="3085" width="9.140625" style="2" customWidth="1"/>
    <col min="3086" max="3087" width="7" style="2" customWidth="1"/>
    <col min="3088" max="3088" width="11.42578125" style="2"/>
    <col min="3089" max="3089" width="11.28515625" style="2" customWidth="1"/>
    <col min="3090" max="3090" width="7" style="2" customWidth="1"/>
    <col min="3091" max="3091" width="11.42578125" style="2"/>
    <col min="3092" max="3092" width="8.5703125" style="2" customWidth="1"/>
    <col min="3093" max="3093" width="15.7109375" style="2" customWidth="1"/>
    <col min="3094" max="3328" width="11.42578125" style="2"/>
    <col min="3329" max="3329" width="26.7109375" style="2" customWidth="1"/>
    <col min="3330" max="3330" width="3.140625" style="2" customWidth="1"/>
    <col min="3331" max="3331" width="8.5703125" style="2" customWidth="1"/>
    <col min="3332" max="3332" width="7.7109375" style="2" customWidth="1"/>
    <col min="3333" max="3333" width="9.5703125" style="2" bestFit="1" customWidth="1"/>
    <col min="3334" max="3334" width="5.7109375" style="2" customWidth="1"/>
    <col min="3335" max="3335" width="9.5703125" style="2" bestFit="1" customWidth="1"/>
    <col min="3336" max="3336" width="5.7109375" style="2" customWidth="1"/>
    <col min="3337" max="3337" width="9.5703125" style="2" bestFit="1" customWidth="1"/>
    <col min="3338" max="3338" width="5.7109375" style="2" customWidth="1"/>
    <col min="3339" max="3339" width="9.5703125" style="2" bestFit="1" customWidth="1"/>
    <col min="3340" max="3340" width="5.7109375" style="2" customWidth="1"/>
    <col min="3341" max="3341" width="9.140625" style="2" customWidth="1"/>
    <col min="3342" max="3343" width="7" style="2" customWidth="1"/>
    <col min="3344" max="3344" width="11.42578125" style="2"/>
    <col min="3345" max="3345" width="11.28515625" style="2" customWidth="1"/>
    <col min="3346" max="3346" width="7" style="2" customWidth="1"/>
    <col min="3347" max="3347" width="11.42578125" style="2"/>
    <col min="3348" max="3348" width="8.5703125" style="2" customWidth="1"/>
    <col min="3349" max="3349" width="15.7109375" style="2" customWidth="1"/>
    <col min="3350" max="3584" width="11.42578125" style="2"/>
    <col min="3585" max="3585" width="26.7109375" style="2" customWidth="1"/>
    <col min="3586" max="3586" width="3.140625" style="2" customWidth="1"/>
    <col min="3587" max="3587" width="8.5703125" style="2" customWidth="1"/>
    <col min="3588" max="3588" width="7.7109375" style="2" customWidth="1"/>
    <col min="3589" max="3589" width="9.5703125" style="2" bestFit="1" customWidth="1"/>
    <col min="3590" max="3590" width="5.7109375" style="2" customWidth="1"/>
    <col min="3591" max="3591" width="9.5703125" style="2" bestFit="1" customWidth="1"/>
    <col min="3592" max="3592" width="5.7109375" style="2" customWidth="1"/>
    <col min="3593" max="3593" width="9.5703125" style="2" bestFit="1" customWidth="1"/>
    <col min="3594" max="3594" width="5.7109375" style="2" customWidth="1"/>
    <col min="3595" max="3595" width="9.5703125" style="2" bestFit="1" customWidth="1"/>
    <col min="3596" max="3596" width="5.7109375" style="2" customWidth="1"/>
    <col min="3597" max="3597" width="9.140625" style="2" customWidth="1"/>
    <col min="3598" max="3599" width="7" style="2" customWidth="1"/>
    <col min="3600" max="3600" width="11.42578125" style="2"/>
    <col min="3601" max="3601" width="11.28515625" style="2" customWidth="1"/>
    <col min="3602" max="3602" width="7" style="2" customWidth="1"/>
    <col min="3603" max="3603" width="11.42578125" style="2"/>
    <col min="3604" max="3604" width="8.5703125" style="2" customWidth="1"/>
    <col min="3605" max="3605" width="15.7109375" style="2" customWidth="1"/>
    <col min="3606" max="3840" width="11.42578125" style="2"/>
    <col min="3841" max="3841" width="26.7109375" style="2" customWidth="1"/>
    <col min="3842" max="3842" width="3.140625" style="2" customWidth="1"/>
    <col min="3843" max="3843" width="8.5703125" style="2" customWidth="1"/>
    <col min="3844" max="3844" width="7.7109375" style="2" customWidth="1"/>
    <col min="3845" max="3845" width="9.5703125" style="2" bestFit="1" customWidth="1"/>
    <col min="3846" max="3846" width="5.7109375" style="2" customWidth="1"/>
    <col min="3847" max="3847" width="9.5703125" style="2" bestFit="1" customWidth="1"/>
    <col min="3848" max="3848" width="5.7109375" style="2" customWidth="1"/>
    <col min="3849" max="3849" width="9.5703125" style="2" bestFit="1" customWidth="1"/>
    <col min="3850" max="3850" width="5.7109375" style="2" customWidth="1"/>
    <col min="3851" max="3851" width="9.5703125" style="2" bestFit="1" customWidth="1"/>
    <col min="3852" max="3852" width="5.7109375" style="2" customWidth="1"/>
    <col min="3853" max="3853" width="9.140625" style="2" customWidth="1"/>
    <col min="3854" max="3855" width="7" style="2" customWidth="1"/>
    <col min="3856" max="3856" width="11.42578125" style="2"/>
    <col min="3857" max="3857" width="11.28515625" style="2" customWidth="1"/>
    <col min="3858" max="3858" width="7" style="2" customWidth="1"/>
    <col min="3859" max="3859" width="11.42578125" style="2"/>
    <col min="3860" max="3860" width="8.5703125" style="2" customWidth="1"/>
    <col min="3861" max="3861" width="15.7109375" style="2" customWidth="1"/>
    <col min="3862" max="4096" width="11.42578125" style="2"/>
    <col min="4097" max="4097" width="26.7109375" style="2" customWidth="1"/>
    <col min="4098" max="4098" width="3.140625" style="2" customWidth="1"/>
    <col min="4099" max="4099" width="8.5703125" style="2" customWidth="1"/>
    <col min="4100" max="4100" width="7.7109375" style="2" customWidth="1"/>
    <col min="4101" max="4101" width="9.5703125" style="2" bestFit="1" customWidth="1"/>
    <col min="4102" max="4102" width="5.7109375" style="2" customWidth="1"/>
    <col min="4103" max="4103" width="9.5703125" style="2" bestFit="1" customWidth="1"/>
    <col min="4104" max="4104" width="5.7109375" style="2" customWidth="1"/>
    <col min="4105" max="4105" width="9.5703125" style="2" bestFit="1" customWidth="1"/>
    <col min="4106" max="4106" width="5.7109375" style="2" customWidth="1"/>
    <col min="4107" max="4107" width="9.5703125" style="2" bestFit="1" customWidth="1"/>
    <col min="4108" max="4108" width="5.7109375" style="2" customWidth="1"/>
    <col min="4109" max="4109" width="9.140625" style="2" customWidth="1"/>
    <col min="4110" max="4111" width="7" style="2" customWidth="1"/>
    <col min="4112" max="4112" width="11.42578125" style="2"/>
    <col min="4113" max="4113" width="11.28515625" style="2" customWidth="1"/>
    <col min="4114" max="4114" width="7" style="2" customWidth="1"/>
    <col min="4115" max="4115" width="11.42578125" style="2"/>
    <col min="4116" max="4116" width="8.5703125" style="2" customWidth="1"/>
    <col min="4117" max="4117" width="15.7109375" style="2" customWidth="1"/>
    <col min="4118" max="4352" width="11.42578125" style="2"/>
    <col min="4353" max="4353" width="26.7109375" style="2" customWidth="1"/>
    <col min="4354" max="4354" width="3.140625" style="2" customWidth="1"/>
    <col min="4355" max="4355" width="8.5703125" style="2" customWidth="1"/>
    <col min="4356" max="4356" width="7.7109375" style="2" customWidth="1"/>
    <col min="4357" max="4357" width="9.5703125" style="2" bestFit="1" customWidth="1"/>
    <col min="4358" max="4358" width="5.7109375" style="2" customWidth="1"/>
    <col min="4359" max="4359" width="9.5703125" style="2" bestFit="1" customWidth="1"/>
    <col min="4360" max="4360" width="5.7109375" style="2" customWidth="1"/>
    <col min="4361" max="4361" width="9.5703125" style="2" bestFit="1" customWidth="1"/>
    <col min="4362" max="4362" width="5.7109375" style="2" customWidth="1"/>
    <col min="4363" max="4363" width="9.5703125" style="2" bestFit="1" customWidth="1"/>
    <col min="4364" max="4364" width="5.7109375" style="2" customWidth="1"/>
    <col min="4365" max="4365" width="9.140625" style="2" customWidth="1"/>
    <col min="4366" max="4367" width="7" style="2" customWidth="1"/>
    <col min="4368" max="4368" width="11.42578125" style="2"/>
    <col min="4369" max="4369" width="11.28515625" style="2" customWidth="1"/>
    <col min="4370" max="4370" width="7" style="2" customWidth="1"/>
    <col min="4371" max="4371" width="11.42578125" style="2"/>
    <col min="4372" max="4372" width="8.5703125" style="2" customWidth="1"/>
    <col min="4373" max="4373" width="15.7109375" style="2" customWidth="1"/>
    <col min="4374" max="4608" width="11.42578125" style="2"/>
    <col min="4609" max="4609" width="26.7109375" style="2" customWidth="1"/>
    <col min="4610" max="4610" width="3.140625" style="2" customWidth="1"/>
    <col min="4611" max="4611" width="8.5703125" style="2" customWidth="1"/>
    <col min="4612" max="4612" width="7.7109375" style="2" customWidth="1"/>
    <col min="4613" max="4613" width="9.5703125" style="2" bestFit="1" customWidth="1"/>
    <col min="4614" max="4614" width="5.7109375" style="2" customWidth="1"/>
    <col min="4615" max="4615" width="9.5703125" style="2" bestFit="1" customWidth="1"/>
    <col min="4616" max="4616" width="5.7109375" style="2" customWidth="1"/>
    <col min="4617" max="4617" width="9.5703125" style="2" bestFit="1" customWidth="1"/>
    <col min="4618" max="4618" width="5.7109375" style="2" customWidth="1"/>
    <col min="4619" max="4619" width="9.5703125" style="2" bestFit="1" customWidth="1"/>
    <col min="4620" max="4620" width="5.7109375" style="2" customWidth="1"/>
    <col min="4621" max="4621" width="9.140625" style="2" customWidth="1"/>
    <col min="4622" max="4623" width="7" style="2" customWidth="1"/>
    <col min="4624" max="4624" width="11.42578125" style="2"/>
    <col min="4625" max="4625" width="11.28515625" style="2" customWidth="1"/>
    <col min="4626" max="4626" width="7" style="2" customWidth="1"/>
    <col min="4627" max="4627" width="11.42578125" style="2"/>
    <col min="4628" max="4628" width="8.5703125" style="2" customWidth="1"/>
    <col min="4629" max="4629" width="15.7109375" style="2" customWidth="1"/>
    <col min="4630" max="4864" width="11.42578125" style="2"/>
    <col min="4865" max="4865" width="26.7109375" style="2" customWidth="1"/>
    <col min="4866" max="4866" width="3.140625" style="2" customWidth="1"/>
    <col min="4867" max="4867" width="8.5703125" style="2" customWidth="1"/>
    <col min="4868" max="4868" width="7.7109375" style="2" customWidth="1"/>
    <col min="4869" max="4869" width="9.5703125" style="2" bestFit="1" customWidth="1"/>
    <col min="4870" max="4870" width="5.7109375" style="2" customWidth="1"/>
    <col min="4871" max="4871" width="9.5703125" style="2" bestFit="1" customWidth="1"/>
    <col min="4872" max="4872" width="5.7109375" style="2" customWidth="1"/>
    <col min="4873" max="4873" width="9.5703125" style="2" bestFit="1" customWidth="1"/>
    <col min="4874" max="4874" width="5.7109375" style="2" customWidth="1"/>
    <col min="4875" max="4875" width="9.5703125" style="2" bestFit="1" customWidth="1"/>
    <col min="4876" max="4876" width="5.7109375" style="2" customWidth="1"/>
    <col min="4877" max="4877" width="9.140625" style="2" customWidth="1"/>
    <col min="4878" max="4879" width="7" style="2" customWidth="1"/>
    <col min="4880" max="4880" width="11.42578125" style="2"/>
    <col min="4881" max="4881" width="11.28515625" style="2" customWidth="1"/>
    <col min="4882" max="4882" width="7" style="2" customWidth="1"/>
    <col min="4883" max="4883" width="11.42578125" style="2"/>
    <col min="4884" max="4884" width="8.5703125" style="2" customWidth="1"/>
    <col min="4885" max="4885" width="15.7109375" style="2" customWidth="1"/>
    <col min="4886" max="5120" width="11.42578125" style="2"/>
    <col min="5121" max="5121" width="26.7109375" style="2" customWidth="1"/>
    <col min="5122" max="5122" width="3.140625" style="2" customWidth="1"/>
    <col min="5123" max="5123" width="8.5703125" style="2" customWidth="1"/>
    <col min="5124" max="5124" width="7.7109375" style="2" customWidth="1"/>
    <col min="5125" max="5125" width="9.5703125" style="2" bestFit="1" customWidth="1"/>
    <col min="5126" max="5126" width="5.7109375" style="2" customWidth="1"/>
    <col min="5127" max="5127" width="9.5703125" style="2" bestFit="1" customWidth="1"/>
    <col min="5128" max="5128" width="5.7109375" style="2" customWidth="1"/>
    <col min="5129" max="5129" width="9.5703125" style="2" bestFit="1" customWidth="1"/>
    <col min="5130" max="5130" width="5.7109375" style="2" customWidth="1"/>
    <col min="5131" max="5131" width="9.5703125" style="2" bestFit="1" customWidth="1"/>
    <col min="5132" max="5132" width="5.7109375" style="2" customWidth="1"/>
    <col min="5133" max="5133" width="9.140625" style="2" customWidth="1"/>
    <col min="5134" max="5135" width="7" style="2" customWidth="1"/>
    <col min="5136" max="5136" width="11.42578125" style="2"/>
    <col min="5137" max="5137" width="11.28515625" style="2" customWidth="1"/>
    <col min="5138" max="5138" width="7" style="2" customWidth="1"/>
    <col min="5139" max="5139" width="11.42578125" style="2"/>
    <col min="5140" max="5140" width="8.5703125" style="2" customWidth="1"/>
    <col min="5141" max="5141" width="15.7109375" style="2" customWidth="1"/>
    <col min="5142" max="5376" width="11.42578125" style="2"/>
    <col min="5377" max="5377" width="26.7109375" style="2" customWidth="1"/>
    <col min="5378" max="5378" width="3.140625" style="2" customWidth="1"/>
    <col min="5379" max="5379" width="8.5703125" style="2" customWidth="1"/>
    <col min="5380" max="5380" width="7.7109375" style="2" customWidth="1"/>
    <col min="5381" max="5381" width="9.5703125" style="2" bestFit="1" customWidth="1"/>
    <col min="5382" max="5382" width="5.7109375" style="2" customWidth="1"/>
    <col min="5383" max="5383" width="9.5703125" style="2" bestFit="1" customWidth="1"/>
    <col min="5384" max="5384" width="5.7109375" style="2" customWidth="1"/>
    <col min="5385" max="5385" width="9.5703125" style="2" bestFit="1" customWidth="1"/>
    <col min="5386" max="5386" width="5.7109375" style="2" customWidth="1"/>
    <col min="5387" max="5387" width="9.5703125" style="2" bestFit="1" customWidth="1"/>
    <col min="5388" max="5388" width="5.7109375" style="2" customWidth="1"/>
    <col min="5389" max="5389" width="9.140625" style="2" customWidth="1"/>
    <col min="5390" max="5391" width="7" style="2" customWidth="1"/>
    <col min="5392" max="5392" width="11.42578125" style="2"/>
    <col min="5393" max="5393" width="11.28515625" style="2" customWidth="1"/>
    <col min="5394" max="5394" width="7" style="2" customWidth="1"/>
    <col min="5395" max="5395" width="11.42578125" style="2"/>
    <col min="5396" max="5396" width="8.5703125" style="2" customWidth="1"/>
    <col min="5397" max="5397" width="15.7109375" style="2" customWidth="1"/>
    <col min="5398" max="5632" width="11.42578125" style="2"/>
    <col min="5633" max="5633" width="26.7109375" style="2" customWidth="1"/>
    <col min="5634" max="5634" width="3.140625" style="2" customWidth="1"/>
    <col min="5635" max="5635" width="8.5703125" style="2" customWidth="1"/>
    <col min="5636" max="5636" width="7.7109375" style="2" customWidth="1"/>
    <col min="5637" max="5637" width="9.5703125" style="2" bestFit="1" customWidth="1"/>
    <col min="5638" max="5638" width="5.7109375" style="2" customWidth="1"/>
    <col min="5639" max="5639" width="9.5703125" style="2" bestFit="1" customWidth="1"/>
    <col min="5640" max="5640" width="5.7109375" style="2" customWidth="1"/>
    <col min="5641" max="5641" width="9.5703125" style="2" bestFit="1" customWidth="1"/>
    <col min="5642" max="5642" width="5.7109375" style="2" customWidth="1"/>
    <col min="5643" max="5643" width="9.5703125" style="2" bestFit="1" customWidth="1"/>
    <col min="5644" max="5644" width="5.7109375" style="2" customWidth="1"/>
    <col min="5645" max="5645" width="9.140625" style="2" customWidth="1"/>
    <col min="5646" max="5647" width="7" style="2" customWidth="1"/>
    <col min="5648" max="5648" width="11.42578125" style="2"/>
    <col min="5649" max="5649" width="11.28515625" style="2" customWidth="1"/>
    <col min="5650" max="5650" width="7" style="2" customWidth="1"/>
    <col min="5651" max="5651" width="11.42578125" style="2"/>
    <col min="5652" max="5652" width="8.5703125" style="2" customWidth="1"/>
    <col min="5653" max="5653" width="15.7109375" style="2" customWidth="1"/>
    <col min="5654" max="5888" width="11.42578125" style="2"/>
    <col min="5889" max="5889" width="26.7109375" style="2" customWidth="1"/>
    <col min="5890" max="5890" width="3.140625" style="2" customWidth="1"/>
    <col min="5891" max="5891" width="8.5703125" style="2" customWidth="1"/>
    <col min="5892" max="5892" width="7.7109375" style="2" customWidth="1"/>
    <col min="5893" max="5893" width="9.5703125" style="2" bestFit="1" customWidth="1"/>
    <col min="5894" max="5894" width="5.7109375" style="2" customWidth="1"/>
    <col min="5895" max="5895" width="9.5703125" style="2" bestFit="1" customWidth="1"/>
    <col min="5896" max="5896" width="5.7109375" style="2" customWidth="1"/>
    <col min="5897" max="5897" width="9.5703125" style="2" bestFit="1" customWidth="1"/>
    <col min="5898" max="5898" width="5.7109375" style="2" customWidth="1"/>
    <col min="5899" max="5899" width="9.5703125" style="2" bestFit="1" customWidth="1"/>
    <col min="5900" max="5900" width="5.7109375" style="2" customWidth="1"/>
    <col min="5901" max="5901" width="9.140625" style="2" customWidth="1"/>
    <col min="5902" max="5903" width="7" style="2" customWidth="1"/>
    <col min="5904" max="5904" width="11.42578125" style="2"/>
    <col min="5905" max="5905" width="11.28515625" style="2" customWidth="1"/>
    <col min="5906" max="5906" width="7" style="2" customWidth="1"/>
    <col min="5907" max="5907" width="11.42578125" style="2"/>
    <col min="5908" max="5908" width="8.5703125" style="2" customWidth="1"/>
    <col min="5909" max="5909" width="15.7109375" style="2" customWidth="1"/>
    <col min="5910" max="6144" width="11.42578125" style="2"/>
    <col min="6145" max="6145" width="26.7109375" style="2" customWidth="1"/>
    <col min="6146" max="6146" width="3.140625" style="2" customWidth="1"/>
    <col min="6147" max="6147" width="8.5703125" style="2" customWidth="1"/>
    <col min="6148" max="6148" width="7.7109375" style="2" customWidth="1"/>
    <col min="6149" max="6149" width="9.5703125" style="2" bestFit="1" customWidth="1"/>
    <col min="6150" max="6150" width="5.7109375" style="2" customWidth="1"/>
    <col min="6151" max="6151" width="9.5703125" style="2" bestFit="1" customWidth="1"/>
    <col min="6152" max="6152" width="5.7109375" style="2" customWidth="1"/>
    <col min="6153" max="6153" width="9.5703125" style="2" bestFit="1" customWidth="1"/>
    <col min="6154" max="6154" width="5.7109375" style="2" customWidth="1"/>
    <col min="6155" max="6155" width="9.5703125" style="2" bestFit="1" customWidth="1"/>
    <col min="6156" max="6156" width="5.7109375" style="2" customWidth="1"/>
    <col min="6157" max="6157" width="9.140625" style="2" customWidth="1"/>
    <col min="6158" max="6159" width="7" style="2" customWidth="1"/>
    <col min="6160" max="6160" width="11.42578125" style="2"/>
    <col min="6161" max="6161" width="11.28515625" style="2" customWidth="1"/>
    <col min="6162" max="6162" width="7" style="2" customWidth="1"/>
    <col min="6163" max="6163" width="11.42578125" style="2"/>
    <col min="6164" max="6164" width="8.5703125" style="2" customWidth="1"/>
    <col min="6165" max="6165" width="15.7109375" style="2" customWidth="1"/>
    <col min="6166" max="6400" width="11.42578125" style="2"/>
    <col min="6401" max="6401" width="26.7109375" style="2" customWidth="1"/>
    <col min="6402" max="6402" width="3.140625" style="2" customWidth="1"/>
    <col min="6403" max="6403" width="8.5703125" style="2" customWidth="1"/>
    <col min="6404" max="6404" width="7.7109375" style="2" customWidth="1"/>
    <col min="6405" max="6405" width="9.5703125" style="2" bestFit="1" customWidth="1"/>
    <col min="6406" max="6406" width="5.7109375" style="2" customWidth="1"/>
    <col min="6407" max="6407" width="9.5703125" style="2" bestFit="1" customWidth="1"/>
    <col min="6408" max="6408" width="5.7109375" style="2" customWidth="1"/>
    <col min="6409" max="6409" width="9.5703125" style="2" bestFit="1" customWidth="1"/>
    <col min="6410" max="6410" width="5.7109375" style="2" customWidth="1"/>
    <col min="6411" max="6411" width="9.5703125" style="2" bestFit="1" customWidth="1"/>
    <col min="6412" max="6412" width="5.7109375" style="2" customWidth="1"/>
    <col min="6413" max="6413" width="9.140625" style="2" customWidth="1"/>
    <col min="6414" max="6415" width="7" style="2" customWidth="1"/>
    <col min="6416" max="6416" width="11.42578125" style="2"/>
    <col min="6417" max="6417" width="11.28515625" style="2" customWidth="1"/>
    <col min="6418" max="6418" width="7" style="2" customWidth="1"/>
    <col min="6419" max="6419" width="11.42578125" style="2"/>
    <col min="6420" max="6420" width="8.5703125" style="2" customWidth="1"/>
    <col min="6421" max="6421" width="15.7109375" style="2" customWidth="1"/>
    <col min="6422" max="6656" width="11.42578125" style="2"/>
    <col min="6657" max="6657" width="26.7109375" style="2" customWidth="1"/>
    <col min="6658" max="6658" width="3.140625" style="2" customWidth="1"/>
    <col min="6659" max="6659" width="8.5703125" style="2" customWidth="1"/>
    <col min="6660" max="6660" width="7.7109375" style="2" customWidth="1"/>
    <col min="6661" max="6661" width="9.5703125" style="2" bestFit="1" customWidth="1"/>
    <col min="6662" max="6662" width="5.7109375" style="2" customWidth="1"/>
    <col min="6663" max="6663" width="9.5703125" style="2" bestFit="1" customWidth="1"/>
    <col min="6664" max="6664" width="5.7109375" style="2" customWidth="1"/>
    <col min="6665" max="6665" width="9.5703125" style="2" bestFit="1" customWidth="1"/>
    <col min="6666" max="6666" width="5.7109375" style="2" customWidth="1"/>
    <col min="6667" max="6667" width="9.5703125" style="2" bestFit="1" customWidth="1"/>
    <col min="6668" max="6668" width="5.7109375" style="2" customWidth="1"/>
    <col min="6669" max="6669" width="9.140625" style="2" customWidth="1"/>
    <col min="6670" max="6671" width="7" style="2" customWidth="1"/>
    <col min="6672" max="6672" width="11.42578125" style="2"/>
    <col min="6673" max="6673" width="11.28515625" style="2" customWidth="1"/>
    <col min="6674" max="6674" width="7" style="2" customWidth="1"/>
    <col min="6675" max="6675" width="11.42578125" style="2"/>
    <col min="6676" max="6676" width="8.5703125" style="2" customWidth="1"/>
    <col min="6677" max="6677" width="15.7109375" style="2" customWidth="1"/>
    <col min="6678" max="6912" width="11.42578125" style="2"/>
    <col min="6913" max="6913" width="26.7109375" style="2" customWidth="1"/>
    <col min="6914" max="6914" width="3.140625" style="2" customWidth="1"/>
    <col min="6915" max="6915" width="8.5703125" style="2" customWidth="1"/>
    <col min="6916" max="6916" width="7.7109375" style="2" customWidth="1"/>
    <col min="6917" max="6917" width="9.5703125" style="2" bestFit="1" customWidth="1"/>
    <col min="6918" max="6918" width="5.7109375" style="2" customWidth="1"/>
    <col min="6919" max="6919" width="9.5703125" style="2" bestFit="1" customWidth="1"/>
    <col min="6920" max="6920" width="5.7109375" style="2" customWidth="1"/>
    <col min="6921" max="6921" width="9.5703125" style="2" bestFit="1" customWidth="1"/>
    <col min="6922" max="6922" width="5.7109375" style="2" customWidth="1"/>
    <col min="6923" max="6923" width="9.5703125" style="2" bestFit="1" customWidth="1"/>
    <col min="6924" max="6924" width="5.7109375" style="2" customWidth="1"/>
    <col min="6925" max="6925" width="9.140625" style="2" customWidth="1"/>
    <col min="6926" max="6927" width="7" style="2" customWidth="1"/>
    <col min="6928" max="6928" width="11.42578125" style="2"/>
    <col min="6929" max="6929" width="11.28515625" style="2" customWidth="1"/>
    <col min="6930" max="6930" width="7" style="2" customWidth="1"/>
    <col min="6931" max="6931" width="11.42578125" style="2"/>
    <col min="6932" max="6932" width="8.5703125" style="2" customWidth="1"/>
    <col min="6933" max="6933" width="15.7109375" style="2" customWidth="1"/>
    <col min="6934" max="7168" width="11.42578125" style="2"/>
    <col min="7169" max="7169" width="26.7109375" style="2" customWidth="1"/>
    <col min="7170" max="7170" width="3.140625" style="2" customWidth="1"/>
    <col min="7171" max="7171" width="8.5703125" style="2" customWidth="1"/>
    <col min="7172" max="7172" width="7.7109375" style="2" customWidth="1"/>
    <col min="7173" max="7173" width="9.5703125" style="2" bestFit="1" customWidth="1"/>
    <col min="7174" max="7174" width="5.7109375" style="2" customWidth="1"/>
    <col min="7175" max="7175" width="9.5703125" style="2" bestFit="1" customWidth="1"/>
    <col min="7176" max="7176" width="5.7109375" style="2" customWidth="1"/>
    <col min="7177" max="7177" width="9.5703125" style="2" bestFit="1" customWidth="1"/>
    <col min="7178" max="7178" width="5.7109375" style="2" customWidth="1"/>
    <col min="7179" max="7179" width="9.5703125" style="2" bestFit="1" customWidth="1"/>
    <col min="7180" max="7180" width="5.7109375" style="2" customWidth="1"/>
    <col min="7181" max="7181" width="9.140625" style="2" customWidth="1"/>
    <col min="7182" max="7183" width="7" style="2" customWidth="1"/>
    <col min="7184" max="7184" width="11.42578125" style="2"/>
    <col min="7185" max="7185" width="11.28515625" style="2" customWidth="1"/>
    <col min="7186" max="7186" width="7" style="2" customWidth="1"/>
    <col min="7187" max="7187" width="11.42578125" style="2"/>
    <col min="7188" max="7188" width="8.5703125" style="2" customWidth="1"/>
    <col min="7189" max="7189" width="15.7109375" style="2" customWidth="1"/>
    <col min="7190" max="7424" width="11.42578125" style="2"/>
    <col min="7425" max="7425" width="26.7109375" style="2" customWidth="1"/>
    <col min="7426" max="7426" width="3.140625" style="2" customWidth="1"/>
    <col min="7427" max="7427" width="8.5703125" style="2" customWidth="1"/>
    <col min="7428" max="7428" width="7.7109375" style="2" customWidth="1"/>
    <col min="7429" max="7429" width="9.5703125" style="2" bestFit="1" customWidth="1"/>
    <col min="7430" max="7430" width="5.7109375" style="2" customWidth="1"/>
    <col min="7431" max="7431" width="9.5703125" style="2" bestFit="1" customWidth="1"/>
    <col min="7432" max="7432" width="5.7109375" style="2" customWidth="1"/>
    <col min="7433" max="7433" width="9.5703125" style="2" bestFit="1" customWidth="1"/>
    <col min="7434" max="7434" width="5.7109375" style="2" customWidth="1"/>
    <col min="7435" max="7435" width="9.5703125" style="2" bestFit="1" customWidth="1"/>
    <col min="7436" max="7436" width="5.7109375" style="2" customWidth="1"/>
    <col min="7437" max="7437" width="9.140625" style="2" customWidth="1"/>
    <col min="7438" max="7439" width="7" style="2" customWidth="1"/>
    <col min="7440" max="7440" width="11.42578125" style="2"/>
    <col min="7441" max="7441" width="11.28515625" style="2" customWidth="1"/>
    <col min="7442" max="7442" width="7" style="2" customWidth="1"/>
    <col min="7443" max="7443" width="11.42578125" style="2"/>
    <col min="7444" max="7444" width="8.5703125" style="2" customWidth="1"/>
    <col min="7445" max="7445" width="15.7109375" style="2" customWidth="1"/>
    <col min="7446" max="7680" width="11.42578125" style="2"/>
    <col min="7681" max="7681" width="26.7109375" style="2" customWidth="1"/>
    <col min="7682" max="7682" width="3.140625" style="2" customWidth="1"/>
    <col min="7683" max="7683" width="8.5703125" style="2" customWidth="1"/>
    <col min="7684" max="7684" width="7.7109375" style="2" customWidth="1"/>
    <col min="7685" max="7685" width="9.5703125" style="2" bestFit="1" customWidth="1"/>
    <col min="7686" max="7686" width="5.7109375" style="2" customWidth="1"/>
    <col min="7687" max="7687" width="9.5703125" style="2" bestFit="1" customWidth="1"/>
    <col min="7688" max="7688" width="5.7109375" style="2" customWidth="1"/>
    <col min="7689" max="7689" width="9.5703125" style="2" bestFit="1" customWidth="1"/>
    <col min="7690" max="7690" width="5.7109375" style="2" customWidth="1"/>
    <col min="7691" max="7691" width="9.5703125" style="2" bestFit="1" customWidth="1"/>
    <col min="7692" max="7692" width="5.7109375" style="2" customWidth="1"/>
    <col min="7693" max="7693" width="9.140625" style="2" customWidth="1"/>
    <col min="7694" max="7695" width="7" style="2" customWidth="1"/>
    <col min="7696" max="7696" width="11.42578125" style="2"/>
    <col min="7697" max="7697" width="11.28515625" style="2" customWidth="1"/>
    <col min="7698" max="7698" width="7" style="2" customWidth="1"/>
    <col min="7699" max="7699" width="11.42578125" style="2"/>
    <col min="7700" max="7700" width="8.5703125" style="2" customWidth="1"/>
    <col min="7701" max="7701" width="15.7109375" style="2" customWidth="1"/>
    <col min="7702" max="7936" width="11.42578125" style="2"/>
    <col min="7937" max="7937" width="26.7109375" style="2" customWidth="1"/>
    <col min="7938" max="7938" width="3.140625" style="2" customWidth="1"/>
    <col min="7939" max="7939" width="8.5703125" style="2" customWidth="1"/>
    <col min="7940" max="7940" width="7.7109375" style="2" customWidth="1"/>
    <col min="7941" max="7941" width="9.5703125" style="2" bestFit="1" customWidth="1"/>
    <col min="7942" max="7942" width="5.7109375" style="2" customWidth="1"/>
    <col min="7943" max="7943" width="9.5703125" style="2" bestFit="1" customWidth="1"/>
    <col min="7944" max="7944" width="5.7109375" style="2" customWidth="1"/>
    <col min="7945" max="7945" width="9.5703125" style="2" bestFit="1" customWidth="1"/>
    <col min="7946" max="7946" width="5.7109375" style="2" customWidth="1"/>
    <col min="7947" max="7947" width="9.5703125" style="2" bestFit="1" customWidth="1"/>
    <col min="7948" max="7948" width="5.7109375" style="2" customWidth="1"/>
    <col min="7949" max="7949" width="9.140625" style="2" customWidth="1"/>
    <col min="7950" max="7951" width="7" style="2" customWidth="1"/>
    <col min="7952" max="7952" width="11.42578125" style="2"/>
    <col min="7953" max="7953" width="11.28515625" style="2" customWidth="1"/>
    <col min="7954" max="7954" width="7" style="2" customWidth="1"/>
    <col min="7955" max="7955" width="11.42578125" style="2"/>
    <col min="7956" max="7956" width="8.5703125" style="2" customWidth="1"/>
    <col min="7957" max="7957" width="15.7109375" style="2" customWidth="1"/>
    <col min="7958" max="8192" width="11.42578125" style="2"/>
    <col min="8193" max="8193" width="26.7109375" style="2" customWidth="1"/>
    <col min="8194" max="8194" width="3.140625" style="2" customWidth="1"/>
    <col min="8195" max="8195" width="8.5703125" style="2" customWidth="1"/>
    <col min="8196" max="8196" width="7.7109375" style="2" customWidth="1"/>
    <col min="8197" max="8197" width="9.5703125" style="2" bestFit="1" customWidth="1"/>
    <col min="8198" max="8198" width="5.7109375" style="2" customWidth="1"/>
    <col min="8199" max="8199" width="9.5703125" style="2" bestFit="1" customWidth="1"/>
    <col min="8200" max="8200" width="5.7109375" style="2" customWidth="1"/>
    <col min="8201" max="8201" width="9.5703125" style="2" bestFit="1" customWidth="1"/>
    <col min="8202" max="8202" width="5.7109375" style="2" customWidth="1"/>
    <col min="8203" max="8203" width="9.5703125" style="2" bestFit="1" customWidth="1"/>
    <col min="8204" max="8204" width="5.7109375" style="2" customWidth="1"/>
    <col min="8205" max="8205" width="9.140625" style="2" customWidth="1"/>
    <col min="8206" max="8207" width="7" style="2" customWidth="1"/>
    <col min="8208" max="8208" width="11.42578125" style="2"/>
    <col min="8209" max="8209" width="11.28515625" style="2" customWidth="1"/>
    <col min="8210" max="8210" width="7" style="2" customWidth="1"/>
    <col min="8211" max="8211" width="11.42578125" style="2"/>
    <col min="8212" max="8212" width="8.5703125" style="2" customWidth="1"/>
    <col min="8213" max="8213" width="15.7109375" style="2" customWidth="1"/>
    <col min="8214" max="8448" width="11.42578125" style="2"/>
    <col min="8449" max="8449" width="26.7109375" style="2" customWidth="1"/>
    <col min="8450" max="8450" width="3.140625" style="2" customWidth="1"/>
    <col min="8451" max="8451" width="8.5703125" style="2" customWidth="1"/>
    <col min="8452" max="8452" width="7.7109375" style="2" customWidth="1"/>
    <col min="8453" max="8453" width="9.5703125" style="2" bestFit="1" customWidth="1"/>
    <col min="8454" max="8454" width="5.7109375" style="2" customWidth="1"/>
    <col min="8455" max="8455" width="9.5703125" style="2" bestFit="1" customWidth="1"/>
    <col min="8456" max="8456" width="5.7109375" style="2" customWidth="1"/>
    <col min="8457" max="8457" width="9.5703125" style="2" bestFit="1" customWidth="1"/>
    <col min="8458" max="8458" width="5.7109375" style="2" customWidth="1"/>
    <col min="8459" max="8459" width="9.5703125" style="2" bestFit="1" customWidth="1"/>
    <col min="8460" max="8460" width="5.7109375" style="2" customWidth="1"/>
    <col min="8461" max="8461" width="9.140625" style="2" customWidth="1"/>
    <col min="8462" max="8463" width="7" style="2" customWidth="1"/>
    <col min="8464" max="8464" width="11.42578125" style="2"/>
    <col min="8465" max="8465" width="11.28515625" style="2" customWidth="1"/>
    <col min="8466" max="8466" width="7" style="2" customWidth="1"/>
    <col min="8467" max="8467" width="11.42578125" style="2"/>
    <col min="8468" max="8468" width="8.5703125" style="2" customWidth="1"/>
    <col min="8469" max="8469" width="15.7109375" style="2" customWidth="1"/>
    <col min="8470" max="8704" width="11.42578125" style="2"/>
    <col min="8705" max="8705" width="26.7109375" style="2" customWidth="1"/>
    <col min="8706" max="8706" width="3.140625" style="2" customWidth="1"/>
    <col min="8707" max="8707" width="8.5703125" style="2" customWidth="1"/>
    <col min="8708" max="8708" width="7.7109375" style="2" customWidth="1"/>
    <col min="8709" max="8709" width="9.5703125" style="2" bestFit="1" customWidth="1"/>
    <col min="8710" max="8710" width="5.7109375" style="2" customWidth="1"/>
    <col min="8711" max="8711" width="9.5703125" style="2" bestFit="1" customWidth="1"/>
    <col min="8712" max="8712" width="5.7109375" style="2" customWidth="1"/>
    <col min="8713" max="8713" width="9.5703125" style="2" bestFit="1" customWidth="1"/>
    <col min="8714" max="8714" width="5.7109375" style="2" customWidth="1"/>
    <col min="8715" max="8715" width="9.5703125" style="2" bestFit="1" customWidth="1"/>
    <col min="8716" max="8716" width="5.7109375" style="2" customWidth="1"/>
    <col min="8717" max="8717" width="9.140625" style="2" customWidth="1"/>
    <col min="8718" max="8719" width="7" style="2" customWidth="1"/>
    <col min="8720" max="8720" width="11.42578125" style="2"/>
    <col min="8721" max="8721" width="11.28515625" style="2" customWidth="1"/>
    <col min="8722" max="8722" width="7" style="2" customWidth="1"/>
    <col min="8723" max="8723" width="11.42578125" style="2"/>
    <col min="8724" max="8724" width="8.5703125" style="2" customWidth="1"/>
    <col min="8725" max="8725" width="15.7109375" style="2" customWidth="1"/>
    <col min="8726" max="8960" width="11.42578125" style="2"/>
    <col min="8961" max="8961" width="26.7109375" style="2" customWidth="1"/>
    <col min="8962" max="8962" width="3.140625" style="2" customWidth="1"/>
    <col min="8963" max="8963" width="8.5703125" style="2" customWidth="1"/>
    <col min="8964" max="8964" width="7.7109375" style="2" customWidth="1"/>
    <col min="8965" max="8965" width="9.5703125" style="2" bestFit="1" customWidth="1"/>
    <col min="8966" max="8966" width="5.7109375" style="2" customWidth="1"/>
    <col min="8967" max="8967" width="9.5703125" style="2" bestFit="1" customWidth="1"/>
    <col min="8968" max="8968" width="5.7109375" style="2" customWidth="1"/>
    <col min="8969" max="8969" width="9.5703125" style="2" bestFit="1" customWidth="1"/>
    <col min="8970" max="8970" width="5.7109375" style="2" customWidth="1"/>
    <col min="8971" max="8971" width="9.5703125" style="2" bestFit="1" customWidth="1"/>
    <col min="8972" max="8972" width="5.7109375" style="2" customWidth="1"/>
    <col min="8973" max="8973" width="9.140625" style="2" customWidth="1"/>
    <col min="8974" max="8975" width="7" style="2" customWidth="1"/>
    <col min="8976" max="8976" width="11.42578125" style="2"/>
    <col min="8977" max="8977" width="11.28515625" style="2" customWidth="1"/>
    <col min="8978" max="8978" width="7" style="2" customWidth="1"/>
    <col min="8979" max="8979" width="11.42578125" style="2"/>
    <col min="8980" max="8980" width="8.5703125" style="2" customWidth="1"/>
    <col min="8981" max="8981" width="15.7109375" style="2" customWidth="1"/>
    <col min="8982" max="9216" width="11.42578125" style="2"/>
    <col min="9217" max="9217" width="26.7109375" style="2" customWidth="1"/>
    <col min="9218" max="9218" width="3.140625" style="2" customWidth="1"/>
    <col min="9219" max="9219" width="8.5703125" style="2" customWidth="1"/>
    <col min="9220" max="9220" width="7.7109375" style="2" customWidth="1"/>
    <col min="9221" max="9221" width="9.5703125" style="2" bestFit="1" customWidth="1"/>
    <col min="9222" max="9222" width="5.7109375" style="2" customWidth="1"/>
    <col min="9223" max="9223" width="9.5703125" style="2" bestFit="1" customWidth="1"/>
    <col min="9224" max="9224" width="5.7109375" style="2" customWidth="1"/>
    <col min="9225" max="9225" width="9.5703125" style="2" bestFit="1" customWidth="1"/>
    <col min="9226" max="9226" width="5.7109375" style="2" customWidth="1"/>
    <col min="9227" max="9227" width="9.5703125" style="2" bestFit="1" customWidth="1"/>
    <col min="9228" max="9228" width="5.7109375" style="2" customWidth="1"/>
    <col min="9229" max="9229" width="9.140625" style="2" customWidth="1"/>
    <col min="9230" max="9231" width="7" style="2" customWidth="1"/>
    <col min="9232" max="9232" width="11.42578125" style="2"/>
    <col min="9233" max="9233" width="11.28515625" style="2" customWidth="1"/>
    <col min="9234" max="9234" width="7" style="2" customWidth="1"/>
    <col min="9235" max="9235" width="11.42578125" style="2"/>
    <col min="9236" max="9236" width="8.5703125" style="2" customWidth="1"/>
    <col min="9237" max="9237" width="15.7109375" style="2" customWidth="1"/>
    <col min="9238" max="9472" width="11.42578125" style="2"/>
    <col min="9473" max="9473" width="26.7109375" style="2" customWidth="1"/>
    <col min="9474" max="9474" width="3.140625" style="2" customWidth="1"/>
    <col min="9475" max="9475" width="8.5703125" style="2" customWidth="1"/>
    <col min="9476" max="9476" width="7.7109375" style="2" customWidth="1"/>
    <col min="9477" max="9477" width="9.5703125" style="2" bestFit="1" customWidth="1"/>
    <col min="9478" max="9478" width="5.7109375" style="2" customWidth="1"/>
    <col min="9479" max="9479" width="9.5703125" style="2" bestFit="1" customWidth="1"/>
    <col min="9480" max="9480" width="5.7109375" style="2" customWidth="1"/>
    <col min="9481" max="9481" width="9.5703125" style="2" bestFit="1" customWidth="1"/>
    <col min="9482" max="9482" width="5.7109375" style="2" customWidth="1"/>
    <col min="9483" max="9483" width="9.5703125" style="2" bestFit="1" customWidth="1"/>
    <col min="9484" max="9484" width="5.7109375" style="2" customWidth="1"/>
    <col min="9485" max="9485" width="9.140625" style="2" customWidth="1"/>
    <col min="9486" max="9487" width="7" style="2" customWidth="1"/>
    <col min="9488" max="9488" width="11.42578125" style="2"/>
    <col min="9489" max="9489" width="11.28515625" style="2" customWidth="1"/>
    <col min="9490" max="9490" width="7" style="2" customWidth="1"/>
    <col min="9491" max="9491" width="11.42578125" style="2"/>
    <col min="9492" max="9492" width="8.5703125" style="2" customWidth="1"/>
    <col min="9493" max="9493" width="15.7109375" style="2" customWidth="1"/>
    <col min="9494" max="9728" width="11.42578125" style="2"/>
    <col min="9729" max="9729" width="26.7109375" style="2" customWidth="1"/>
    <col min="9730" max="9730" width="3.140625" style="2" customWidth="1"/>
    <col min="9731" max="9731" width="8.5703125" style="2" customWidth="1"/>
    <col min="9732" max="9732" width="7.7109375" style="2" customWidth="1"/>
    <col min="9733" max="9733" width="9.5703125" style="2" bestFit="1" customWidth="1"/>
    <col min="9734" max="9734" width="5.7109375" style="2" customWidth="1"/>
    <col min="9735" max="9735" width="9.5703125" style="2" bestFit="1" customWidth="1"/>
    <col min="9736" max="9736" width="5.7109375" style="2" customWidth="1"/>
    <col min="9737" max="9737" width="9.5703125" style="2" bestFit="1" customWidth="1"/>
    <col min="9738" max="9738" width="5.7109375" style="2" customWidth="1"/>
    <col min="9739" max="9739" width="9.5703125" style="2" bestFit="1" customWidth="1"/>
    <col min="9740" max="9740" width="5.7109375" style="2" customWidth="1"/>
    <col min="9741" max="9741" width="9.140625" style="2" customWidth="1"/>
    <col min="9742" max="9743" width="7" style="2" customWidth="1"/>
    <col min="9744" max="9744" width="11.42578125" style="2"/>
    <col min="9745" max="9745" width="11.28515625" style="2" customWidth="1"/>
    <col min="9746" max="9746" width="7" style="2" customWidth="1"/>
    <col min="9747" max="9747" width="11.42578125" style="2"/>
    <col min="9748" max="9748" width="8.5703125" style="2" customWidth="1"/>
    <col min="9749" max="9749" width="15.7109375" style="2" customWidth="1"/>
    <col min="9750" max="9984" width="11.42578125" style="2"/>
    <col min="9985" max="9985" width="26.7109375" style="2" customWidth="1"/>
    <col min="9986" max="9986" width="3.140625" style="2" customWidth="1"/>
    <col min="9987" max="9987" width="8.5703125" style="2" customWidth="1"/>
    <col min="9988" max="9988" width="7.7109375" style="2" customWidth="1"/>
    <col min="9989" max="9989" width="9.5703125" style="2" bestFit="1" customWidth="1"/>
    <col min="9990" max="9990" width="5.7109375" style="2" customWidth="1"/>
    <col min="9991" max="9991" width="9.5703125" style="2" bestFit="1" customWidth="1"/>
    <col min="9992" max="9992" width="5.7109375" style="2" customWidth="1"/>
    <col min="9993" max="9993" width="9.5703125" style="2" bestFit="1" customWidth="1"/>
    <col min="9994" max="9994" width="5.7109375" style="2" customWidth="1"/>
    <col min="9995" max="9995" width="9.5703125" style="2" bestFit="1" customWidth="1"/>
    <col min="9996" max="9996" width="5.7109375" style="2" customWidth="1"/>
    <col min="9997" max="9997" width="9.140625" style="2" customWidth="1"/>
    <col min="9998" max="9999" width="7" style="2" customWidth="1"/>
    <col min="10000" max="10000" width="11.42578125" style="2"/>
    <col min="10001" max="10001" width="11.28515625" style="2" customWidth="1"/>
    <col min="10002" max="10002" width="7" style="2" customWidth="1"/>
    <col min="10003" max="10003" width="11.42578125" style="2"/>
    <col min="10004" max="10004" width="8.5703125" style="2" customWidth="1"/>
    <col min="10005" max="10005" width="15.7109375" style="2" customWidth="1"/>
    <col min="10006" max="10240" width="11.42578125" style="2"/>
    <col min="10241" max="10241" width="26.7109375" style="2" customWidth="1"/>
    <col min="10242" max="10242" width="3.140625" style="2" customWidth="1"/>
    <col min="10243" max="10243" width="8.5703125" style="2" customWidth="1"/>
    <col min="10244" max="10244" width="7.7109375" style="2" customWidth="1"/>
    <col min="10245" max="10245" width="9.5703125" style="2" bestFit="1" customWidth="1"/>
    <col min="10246" max="10246" width="5.7109375" style="2" customWidth="1"/>
    <col min="10247" max="10247" width="9.5703125" style="2" bestFit="1" customWidth="1"/>
    <col min="10248" max="10248" width="5.7109375" style="2" customWidth="1"/>
    <col min="10249" max="10249" width="9.5703125" style="2" bestFit="1" customWidth="1"/>
    <col min="10250" max="10250" width="5.7109375" style="2" customWidth="1"/>
    <col min="10251" max="10251" width="9.5703125" style="2" bestFit="1" customWidth="1"/>
    <col min="10252" max="10252" width="5.7109375" style="2" customWidth="1"/>
    <col min="10253" max="10253" width="9.140625" style="2" customWidth="1"/>
    <col min="10254" max="10255" width="7" style="2" customWidth="1"/>
    <col min="10256" max="10256" width="11.42578125" style="2"/>
    <col min="10257" max="10257" width="11.28515625" style="2" customWidth="1"/>
    <col min="10258" max="10258" width="7" style="2" customWidth="1"/>
    <col min="10259" max="10259" width="11.42578125" style="2"/>
    <col min="10260" max="10260" width="8.5703125" style="2" customWidth="1"/>
    <col min="10261" max="10261" width="15.7109375" style="2" customWidth="1"/>
    <col min="10262" max="10496" width="11.42578125" style="2"/>
    <col min="10497" max="10497" width="26.7109375" style="2" customWidth="1"/>
    <col min="10498" max="10498" width="3.140625" style="2" customWidth="1"/>
    <col min="10499" max="10499" width="8.5703125" style="2" customWidth="1"/>
    <col min="10500" max="10500" width="7.7109375" style="2" customWidth="1"/>
    <col min="10501" max="10501" width="9.5703125" style="2" bestFit="1" customWidth="1"/>
    <col min="10502" max="10502" width="5.7109375" style="2" customWidth="1"/>
    <col min="10503" max="10503" width="9.5703125" style="2" bestFit="1" customWidth="1"/>
    <col min="10504" max="10504" width="5.7109375" style="2" customWidth="1"/>
    <col min="10505" max="10505" width="9.5703125" style="2" bestFit="1" customWidth="1"/>
    <col min="10506" max="10506" width="5.7109375" style="2" customWidth="1"/>
    <col min="10507" max="10507" width="9.5703125" style="2" bestFit="1" customWidth="1"/>
    <col min="10508" max="10508" width="5.7109375" style="2" customWidth="1"/>
    <col min="10509" max="10509" width="9.140625" style="2" customWidth="1"/>
    <col min="10510" max="10511" width="7" style="2" customWidth="1"/>
    <col min="10512" max="10512" width="11.42578125" style="2"/>
    <col min="10513" max="10513" width="11.28515625" style="2" customWidth="1"/>
    <col min="10514" max="10514" width="7" style="2" customWidth="1"/>
    <col min="10515" max="10515" width="11.42578125" style="2"/>
    <col min="10516" max="10516" width="8.5703125" style="2" customWidth="1"/>
    <col min="10517" max="10517" width="15.7109375" style="2" customWidth="1"/>
    <col min="10518" max="10752" width="11.42578125" style="2"/>
    <col min="10753" max="10753" width="26.7109375" style="2" customWidth="1"/>
    <col min="10754" max="10754" width="3.140625" style="2" customWidth="1"/>
    <col min="10755" max="10755" width="8.5703125" style="2" customWidth="1"/>
    <col min="10756" max="10756" width="7.7109375" style="2" customWidth="1"/>
    <col min="10757" max="10757" width="9.5703125" style="2" bestFit="1" customWidth="1"/>
    <col min="10758" max="10758" width="5.7109375" style="2" customWidth="1"/>
    <col min="10759" max="10759" width="9.5703125" style="2" bestFit="1" customWidth="1"/>
    <col min="10760" max="10760" width="5.7109375" style="2" customWidth="1"/>
    <col min="10761" max="10761" width="9.5703125" style="2" bestFit="1" customWidth="1"/>
    <col min="10762" max="10762" width="5.7109375" style="2" customWidth="1"/>
    <col min="10763" max="10763" width="9.5703125" style="2" bestFit="1" customWidth="1"/>
    <col min="10764" max="10764" width="5.7109375" style="2" customWidth="1"/>
    <col min="10765" max="10765" width="9.140625" style="2" customWidth="1"/>
    <col min="10766" max="10767" width="7" style="2" customWidth="1"/>
    <col min="10768" max="10768" width="11.42578125" style="2"/>
    <col min="10769" max="10769" width="11.28515625" style="2" customWidth="1"/>
    <col min="10770" max="10770" width="7" style="2" customWidth="1"/>
    <col min="10771" max="10771" width="11.42578125" style="2"/>
    <col min="10772" max="10772" width="8.5703125" style="2" customWidth="1"/>
    <col min="10773" max="10773" width="15.7109375" style="2" customWidth="1"/>
    <col min="10774" max="11008" width="11.42578125" style="2"/>
    <col min="11009" max="11009" width="26.7109375" style="2" customWidth="1"/>
    <col min="11010" max="11010" width="3.140625" style="2" customWidth="1"/>
    <col min="11011" max="11011" width="8.5703125" style="2" customWidth="1"/>
    <col min="11012" max="11012" width="7.7109375" style="2" customWidth="1"/>
    <col min="11013" max="11013" width="9.5703125" style="2" bestFit="1" customWidth="1"/>
    <col min="11014" max="11014" width="5.7109375" style="2" customWidth="1"/>
    <col min="11015" max="11015" width="9.5703125" style="2" bestFit="1" customWidth="1"/>
    <col min="11016" max="11016" width="5.7109375" style="2" customWidth="1"/>
    <col min="11017" max="11017" width="9.5703125" style="2" bestFit="1" customWidth="1"/>
    <col min="11018" max="11018" width="5.7109375" style="2" customWidth="1"/>
    <col min="11019" max="11019" width="9.5703125" style="2" bestFit="1" customWidth="1"/>
    <col min="11020" max="11020" width="5.7109375" style="2" customWidth="1"/>
    <col min="11021" max="11021" width="9.140625" style="2" customWidth="1"/>
    <col min="11022" max="11023" width="7" style="2" customWidth="1"/>
    <col min="11024" max="11024" width="11.42578125" style="2"/>
    <col min="11025" max="11025" width="11.28515625" style="2" customWidth="1"/>
    <col min="11026" max="11026" width="7" style="2" customWidth="1"/>
    <col min="11027" max="11027" width="11.42578125" style="2"/>
    <col min="11028" max="11028" width="8.5703125" style="2" customWidth="1"/>
    <col min="11029" max="11029" width="15.7109375" style="2" customWidth="1"/>
    <col min="11030" max="11264" width="11.42578125" style="2"/>
    <col min="11265" max="11265" width="26.7109375" style="2" customWidth="1"/>
    <col min="11266" max="11266" width="3.140625" style="2" customWidth="1"/>
    <col min="11267" max="11267" width="8.5703125" style="2" customWidth="1"/>
    <col min="11268" max="11268" width="7.7109375" style="2" customWidth="1"/>
    <col min="11269" max="11269" width="9.5703125" style="2" bestFit="1" customWidth="1"/>
    <col min="11270" max="11270" width="5.7109375" style="2" customWidth="1"/>
    <col min="11271" max="11271" width="9.5703125" style="2" bestFit="1" customWidth="1"/>
    <col min="11272" max="11272" width="5.7109375" style="2" customWidth="1"/>
    <col min="11273" max="11273" width="9.5703125" style="2" bestFit="1" customWidth="1"/>
    <col min="11274" max="11274" width="5.7109375" style="2" customWidth="1"/>
    <col min="11275" max="11275" width="9.5703125" style="2" bestFit="1" customWidth="1"/>
    <col min="11276" max="11276" width="5.7109375" style="2" customWidth="1"/>
    <col min="11277" max="11277" width="9.140625" style="2" customWidth="1"/>
    <col min="11278" max="11279" width="7" style="2" customWidth="1"/>
    <col min="11280" max="11280" width="11.42578125" style="2"/>
    <col min="11281" max="11281" width="11.28515625" style="2" customWidth="1"/>
    <col min="11282" max="11282" width="7" style="2" customWidth="1"/>
    <col min="11283" max="11283" width="11.42578125" style="2"/>
    <col min="11284" max="11284" width="8.5703125" style="2" customWidth="1"/>
    <col min="11285" max="11285" width="15.7109375" style="2" customWidth="1"/>
    <col min="11286" max="11520" width="11.42578125" style="2"/>
    <col min="11521" max="11521" width="26.7109375" style="2" customWidth="1"/>
    <col min="11522" max="11522" width="3.140625" style="2" customWidth="1"/>
    <col min="11523" max="11523" width="8.5703125" style="2" customWidth="1"/>
    <col min="11524" max="11524" width="7.7109375" style="2" customWidth="1"/>
    <col min="11525" max="11525" width="9.5703125" style="2" bestFit="1" customWidth="1"/>
    <col min="11526" max="11526" width="5.7109375" style="2" customWidth="1"/>
    <col min="11527" max="11527" width="9.5703125" style="2" bestFit="1" customWidth="1"/>
    <col min="11528" max="11528" width="5.7109375" style="2" customWidth="1"/>
    <col min="11529" max="11529" width="9.5703125" style="2" bestFit="1" customWidth="1"/>
    <col min="11530" max="11530" width="5.7109375" style="2" customWidth="1"/>
    <col min="11531" max="11531" width="9.5703125" style="2" bestFit="1" customWidth="1"/>
    <col min="11532" max="11532" width="5.7109375" style="2" customWidth="1"/>
    <col min="11533" max="11533" width="9.140625" style="2" customWidth="1"/>
    <col min="11534" max="11535" width="7" style="2" customWidth="1"/>
    <col min="11536" max="11536" width="11.42578125" style="2"/>
    <col min="11537" max="11537" width="11.28515625" style="2" customWidth="1"/>
    <col min="11538" max="11538" width="7" style="2" customWidth="1"/>
    <col min="11539" max="11539" width="11.42578125" style="2"/>
    <col min="11540" max="11540" width="8.5703125" style="2" customWidth="1"/>
    <col min="11541" max="11541" width="15.7109375" style="2" customWidth="1"/>
    <col min="11542" max="11776" width="11.42578125" style="2"/>
    <col min="11777" max="11777" width="26.7109375" style="2" customWidth="1"/>
    <col min="11778" max="11778" width="3.140625" style="2" customWidth="1"/>
    <col min="11779" max="11779" width="8.5703125" style="2" customWidth="1"/>
    <col min="11780" max="11780" width="7.7109375" style="2" customWidth="1"/>
    <col min="11781" max="11781" width="9.5703125" style="2" bestFit="1" customWidth="1"/>
    <col min="11782" max="11782" width="5.7109375" style="2" customWidth="1"/>
    <col min="11783" max="11783" width="9.5703125" style="2" bestFit="1" customWidth="1"/>
    <col min="11784" max="11784" width="5.7109375" style="2" customWidth="1"/>
    <col min="11785" max="11785" width="9.5703125" style="2" bestFit="1" customWidth="1"/>
    <col min="11786" max="11786" width="5.7109375" style="2" customWidth="1"/>
    <col min="11787" max="11787" width="9.5703125" style="2" bestFit="1" customWidth="1"/>
    <col min="11788" max="11788" width="5.7109375" style="2" customWidth="1"/>
    <col min="11789" max="11789" width="9.140625" style="2" customWidth="1"/>
    <col min="11790" max="11791" width="7" style="2" customWidth="1"/>
    <col min="11792" max="11792" width="11.42578125" style="2"/>
    <col min="11793" max="11793" width="11.28515625" style="2" customWidth="1"/>
    <col min="11794" max="11794" width="7" style="2" customWidth="1"/>
    <col min="11795" max="11795" width="11.42578125" style="2"/>
    <col min="11796" max="11796" width="8.5703125" style="2" customWidth="1"/>
    <col min="11797" max="11797" width="15.7109375" style="2" customWidth="1"/>
    <col min="11798" max="12032" width="11.42578125" style="2"/>
    <col min="12033" max="12033" width="26.7109375" style="2" customWidth="1"/>
    <col min="12034" max="12034" width="3.140625" style="2" customWidth="1"/>
    <col min="12035" max="12035" width="8.5703125" style="2" customWidth="1"/>
    <col min="12036" max="12036" width="7.7109375" style="2" customWidth="1"/>
    <col min="12037" max="12037" width="9.5703125" style="2" bestFit="1" customWidth="1"/>
    <col min="12038" max="12038" width="5.7109375" style="2" customWidth="1"/>
    <col min="12039" max="12039" width="9.5703125" style="2" bestFit="1" customWidth="1"/>
    <col min="12040" max="12040" width="5.7109375" style="2" customWidth="1"/>
    <col min="12041" max="12041" width="9.5703125" style="2" bestFit="1" customWidth="1"/>
    <col min="12042" max="12042" width="5.7109375" style="2" customWidth="1"/>
    <col min="12043" max="12043" width="9.5703125" style="2" bestFit="1" customWidth="1"/>
    <col min="12044" max="12044" width="5.7109375" style="2" customWidth="1"/>
    <col min="12045" max="12045" width="9.140625" style="2" customWidth="1"/>
    <col min="12046" max="12047" width="7" style="2" customWidth="1"/>
    <col min="12048" max="12048" width="11.42578125" style="2"/>
    <col min="12049" max="12049" width="11.28515625" style="2" customWidth="1"/>
    <col min="12050" max="12050" width="7" style="2" customWidth="1"/>
    <col min="12051" max="12051" width="11.42578125" style="2"/>
    <col min="12052" max="12052" width="8.5703125" style="2" customWidth="1"/>
    <col min="12053" max="12053" width="15.7109375" style="2" customWidth="1"/>
    <col min="12054" max="12288" width="11.42578125" style="2"/>
    <col min="12289" max="12289" width="26.7109375" style="2" customWidth="1"/>
    <col min="12290" max="12290" width="3.140625" style="2" customWidth="1"/>
    <col min="12291" max="12291" width="8.5703125" style="2" customWidth="1"/>
    <col min="12292" max="12292" width="7.7109375" style="2" customWidth="1"/>
    <col min="12293" max="12293" width="9.5703125" style="2" bestFit="1" customWidth="1"/>
    <col min="12294" max="12294" width="5.7109375" style="2" customWidth="1"/>
    <col min="12295" max="12295" width="9.5703125" style="2" bestFit="1" customWidth="1"/>
    <col min="12296" max="12296" width="5.7109375" style="2" customWidth="1"/>
    <col min="12297" max="12297" width="9.5703125" style="2" bestFit="1" customWidth="1"/>
    <col min="12298" max="12298" width="5.7109375" style="2" customWidth="1"/>
    <col min="12299" max="12299" width="9.5703125" style="2" bestFit="1" customWidth="1"/>
    <col min="12300" max="12300" width="5.7109375" style="2" customWidth="1"/>
    <col min="12301" max="12301" width="9.140625" style="2" customWidth="1"/>
    <col min="12302" max="12303" width="7" style="2" customWidth="1"/>
    <col min="12304" max="12304" width="11.42578125" style="2"/>
    <col min="12305" max="12305" width="11.28515625" style="2" customWidth="1"/>
    <col min="12306" max="12306" width="7" style="2" customWidth="1"/>
    <col min="12307" max="12307" width="11.42578125" style="2"/>
    <col min="12308" max="12308" width="8.5703125" style="2" customWidth="1"/>
    <col min="12309" max="12309" width="15.7109375" style="2" customWidth="1"/>
    <col min="12310" max="12544" width="11.42578125" style="2"/>
    <col min="12545" max="12545" width="26.7109375" style="2" customWidth="1"/>
    <col min="12546" max="12546" width="3.140625" style="2" customWidth="1"/>
    <col min="12547" max="12547" width="8.5703125" style="2" customWidth="1"/>
    <col min="12548" max="12548" width="7.7109375" style="2" customWidth="1"/>
    <col min="12549" max="12549" width="9.5703125" style="2" bestFit="1" customWidth="1"/>
    <col min="12550" max="12550" width="5.7109375" style="2" customWidth="1"/>
    <col min="12551" max="12551" width="9.5703125" style="2" bestFit="1" customWidth="1"/>
    <col min="12552" max="12552" width="5.7109375" style="2" customWidth="1"/>
    <col min="12553" max="12553" width="9.5703125" style="2" bestFit="1" customWidth="1"/>
    <col min="12554" max="12554" width="5.7109375" style="2" customWidth="1"/>
    <col min="12555" max="12555" width="9.5703125" style="2" bestFit="1" customWidth="1"/>
    <col min="12556" max="12556" width="5.7109375" style="2" customWidth="1"/>
    <col min="12557" max="12557" width="9.140625" style="2" customWidth="1"/>
    <col min="12558" max="12559" width="7" style="2" customWidth="1"/>
    <col min="12560" max="12560" width="11.42578125" style="2"/>
    <col min="12561" max="12561" width="11.28515625" style="2" customWidth="1"/>
    <col min="12562" max="12562" width="7" style="2" customWidth="1"/>
    <col min="12563" max="12563" width="11.42578125" style="2"/>
    <col min="12564" max="12564" width="8.5703125" style="2" customWidth="1"/>
    <col min="12565" max="12565" width="15.7109375" style="2" customWidth="1"/>
    <col min="12566" max="12800" width="11.42578125" style="2"/>
    <col min="12801" max="12801" width="26.7109375" style="2" customWidth="1"/>
    <col min="12802" max="12802" width="3.140625" style="2" customWidth="1"/>
    <col min="12803" max="12803" width="8.5703125" style="2" customWidth="1"/>
    <col min="12804" max="12804" width="7.7109375" style="2" customWidth="1"/>
    <col min="12805" max="12805" width="9.5703125" style="2" bestFit="1" customWidth="1"/>
    <col min="12806" max="12806" width="5.7109375" style="2" customWidth="1"/>
    <col min="12807" max="12807" width="9.5703125" style="2" bestFit="1" customWidth="1"/>
    <col min="12808" max="12808" width="5.7109375" style="2" customWidth="1"/>
    <col min="12809" max="12809" width="9.5703125" style="2" bestFit="1" customWidth="1"/>
    <col min="12810" max="12810" width="5.7109375" style="2" customWidth="1"/>
    <col min="12811" max="12811" width="9.5703125" style="2" bestFit="1" customWidth="1"/>
    <col min="12812" max="12812" width="5.7109375" style="2" customWidth="1"/>
    <col min="12813" max="12813" width="9.140625" style="2" customWidth="1"/>
    <col min="12814" max="12815" width="7" style="2" customWidth="1"/>
    <col min="12816" max="12816" width="11.42578125" style="2"/>
    <col min="12817" max="12817" width="11.28515625" style="2" customWidth="1"/>
    <col min="12818" max="12818" width="7" style="2" customWidth="1"/>
    <col min="12819" max="12819" width="11.42578125" style="2"/>
    <col min="12820" max="12820" width="8.5703125" style="2" customWidth="1"/>
    <col min="12821" max="12821" width="15.7109375" style="2" customWidth="1"/>
    <col min="12822" max="13056" width="11.42578125" style="2"/>
    <col min="13057" max="13057" width="26.7109375" style="2" customWidth="1"/>
    <col min="13058" max="13058" width="3.140625" style="2" customWidth="1"/>
    <col min="13059" max="13059" width="8.5703125" style="2" customWidth="1"/>
    <col min="13060" max="13060" width="7.7109375" style="2" customWidth="1"/>
    <col min="13061" max="13061" width="9.5703125" style="2" bestFit="1" customWidth="1"/>
    <col min="13062" max="13062" width="5.7109375" style="2" customWidth="1"/>
    <col min="13063" max="13063" width="9.5703125" style="2" bestFit="1" customWidth="1"/>
    <col min="13064" max="13064" width="5.7109375" style="2" customWidth="1"/>
    <col min="13065" max="13065" width="9.5703125" style="2" bestFit="1" customWidth="1"/>
    <col min="13066" max="13066" width="5.7109375" style="2" customWidth="1"/>
    <col min="13067" max="13067" width="9.5703125" style="2" bestFit="1" customWidth="1"/>
    <col min="13068" max="13068" width="5.7109375" style="2" customWidth="1"/>
    <col min="13069" max="13069" width="9.140625" style="2" customWidth="1"/>
    <col min="13070" max="13071" width="7" style="2" customWidth="1"/>
    <col min="13072" max="13072" width="11.42578125" style="2"/>
    <col min="13073" max="13073" width="11.28515625" style="2" customWidth="1"/>
    <col min="13074" max="13074" width="7" style="2" customWidth="1"/>
    <col min="13075" max="13075" width="11.42578125" style="2"/>
    <col min="13076" max="13076" width="8.5703125" style="2" customWidth="1"/>
    <col min="13077" max="13077" width="15.7109375" style="2" customWidth="1"/>
    <col min="13078" max="13312" width="11.42578125" style="2"/>
    <col min="13313" max="13313" width="26.7109375" style="2" customWidth="1"/>
    <col min="13314" max="13314" width="3.140625" style="2" customWidth="1"/>
    <col min="13315" max="13315" width="8.5703125" style="2" customWidth="1"/>
    <col min="13316" max="13316" width="7.7109375" style="2" customWidth="1"/>
    <col min="13317" max="13317" width="9.5703125" style="2" bestFit="1" customWidth="1"/>
    <col min="13318" max="13318" width="5.7109375" style="2" customWidth="1"/>
    <col min="13319" max="13319" width="9.5703125" style="2" bestFit="1" customWidth="1"/>
    <col min="13320" max="13320" width="5.7109375" style="2" customWidth="1"/>
    <col min="13321" max="13321" width="9.5703125" style="2" bestFit="1" customWidth="1"/>
    <col min="13322" max="13322" width="5.7109375" style="2" customWidth="1"/>
    <col min="13323" max="13323" width="9.5703125" style="2" bestFit="1" customWidth="1"/>
    <col min="13324" max="13324" width="5.7109375" style="2" customWidth="1"/>
    <col min="13325" max="13325" width="9.140625" style="2" customWidth="1"/>
    <col min="13326" max="13327" width="7" style="2" customWidth="1"/>
    <col min="13328" max="13328" width="11.42578125" style="2"/>
    <col min="13329" max="13329" width="11.28515625" style="2" customWidth="1"/>
    <col min="13330" max="13330" width="7" style="2" customWidth="1"/>
    <col min="13331" max="13331" width="11.42578125" style="2"/>
    <col min="13332" max="13332" width="8.5703125" style="2" customWidth="1"/>
    <col min="13333" max="13333" width="15.7109375" style="2" customWidth="1"/>
    <col min="13334" max="13568" width="11.42578125" style="2"/>
    <col min="13569" max="13569" width="26.7109375" style="2" customWidth="1"/>
    <col min="13570" max="13570" width="3.140625" style="2" customWidth="1"/>
    <col min="13571" max="13571" width="8.5703125" style="2" customWidth="1"/>
    <col min="13572" max="13572" width="7.7109375" style="2" customWidth="1"/>
    <col min="13573" max="13573" width="9.5703125" style="2" bestFit="1" customWidth="1"/>
    <col min="13574" max="13574" width="5.7109375" style="2" customWidth="1"/>
    <col min="13575" max="13575" width="9.5703125" style="2" bestFit="1" customWidth="1"/>
    <col min="13576" max="13576" width="5.7109375" style="2" customWidth="1"/>
    <col min="13577" max="13577" width="9.5703125" style="2" bestFit="1" customWidth="1"/>
    <col min="13578" max="13578" width="5.7109375" style="2" customWidth="1"/>
    <col min="13579" max="13579" width="9.5703125" style="2" bestFit="1" customWidth="1"/>
    <col min="13580" max="13580" width="5.7109375" style="2" customWidth="1"/>
    <col min="13581" max="13581" width="9.140625" style="2" customWidth="1"/>
    <col min="13582" max="13583" width="7" style="2" customWidth="1"/>
    <col min="13584" max="13584" width="11.42578125" style="2"/>
    <col min="13585" max="13585" width="11.28515625" style="2" customWidth="1"/>
    <col min="13586" max="13586" width="7" style="2" customWidth="1"/>
    <col min="13587" max="13587" width="11.42578125" style="2"/>
    <col min="13588" max="13588" width="8.5703125" style="2" customWidth="1"/>
    <col min="13589" max="13589" width="15.7109375" style="2" customWidth="1"/>
    <col min="13590" max="13824" width="11.42578125" style="2"/>
    <col min="13825" max="13825" width="26.7109375" style="2" customWidth="1"/>
    <col min="13826" max="13826" width="3.140625" style="2" customWidth="1"/>
    <col min="13827" max="13827" width="8.5703125" style="2" customWidth="1"/>
    <col min="13828" max="13828" width="7.7109375" style="2" customWidth="1"/>
    <col min="13829" max="13829" width="9.5703125" style="2" bestFit="1" customWidth="1"/>
    <col min="13830" max="13830" width="5.7109375" style="2" customWidth="1"/>
    <col min="13831" max="13831" width="9.5703125" style="2" bestFit="1" customWidth="1"/>
    <col min="13832" max="13832" width="5.7109375" style="2" customWidth="1"/>
    <col min="13833" max="13833" width="9.5703125" style="2" bestFit="1" customWidth="1"/>
    <col min="13834" max="13834" width="5.7109375" style="2" customWidth="1"/>
    <col min="13835" max="13835" width="9.5703125" style="2" bestFit="1" customWidth="1"/>
    <col min="13836" max="13836" width="5.7109375" style="2" customWidth="1"/>
    <col min="13837" max="13837" width="9.140625" style="2" customWidth="1"/>
    <col min="13838" max="13839" width="7" style="2" customWidth="1"/>
    <col min="13840" max="13840" width="11.42578125" style="2"/>
    <col min="13841" max="13841" width="11.28515625" style="2" customWidth="1"/>
    <col min="13842" max="13842" width="7" style="2" customWidth="1"/>
    <col min="13843" max="13843" width="11.42578125" style="2"/>
    <col min="13844" max="13844" width="8.5703125" style="2" customWidth="1"/>
    <col min="13845" max="13845" width="15.7109375" style="2" customWidth="1"/>
    <col min="13846" max="14080" width="11.42578125" style="2"/>
    <col min="14081" max="14081" width="26.7109375" style="2" customWidth="1"/>
    <col min="14082" max="14082" width="3.140625" style="2" customWidth="1"/>
    <col min="14083" max="14083" width="8.5703125" style="2" customWidth="1"/>
    <col min="14084" max="14084" width="7.7109375" style="2" customWidth="1"/>
    <col min="14085" max="14085" width="9.5703125" style="2" bestFit="1" customWidth="1"/>
    <col min="14086" max="14086" width="5.7109375" style="2" customWidth="1"/>
    <col min="14087" max="14087" width="9.5703125" style="2" bestFit="1" customWidth="1"/>
    <col min="14088" max="14088" width="5.7109375" style="2" customWidth="1"/>
    <col min="14089" max="14089" width="9.5703125" style="2" bestFit="1" customWidth="1"/>
    <col min="14090" max="14090" width="5.7109375" style="2" customWidth="1"/>
    <col min="14091" max="14091" width="9.5703125" style="2" bestFit="1" customWidth="1"/>
    <col min="14092" max="14092" width="5.7109375" style="2" customWidth="1"/>
    <col min="14093" max="14093" width="9.140625" style="2" customWidth="1"/>
    <col min="14094" max="14095" width="7" style="2" customWidth="1"/>
    <col min="14096" max="14096" width="11.42578125" style="2"/>
    <col min="14097" max="14097" width="11.28515625" style="2" customWidth="1"/>
    <col min="14098" max="14098" width="7" style="2" customWidth="1"/>
    <col min="14099" max="14099" width="11.42578125" style="2"/>
    <col min="14100" max="14100" width="8.5703125" style="2" customWidth="1"/>
    <col min="14101" max="14101" width="15.7109375" style="2" customWidth="1"/>
    <col min="14102" max="14336" width="11.42578125" style="2"/>
    <col min="14337" max="14337" width="26.7109375" style="2" customWidth="1"/>
    <col min="14338" max="14338" width="3.140625" style="2" customWidth="1"/>
    <col min="14339" max="14339" width="8.5703125" style="2" customWidth="1"/>
    <col min="14340" max="14340" width="7.7109375" style="2" customWidth="1"/>
    <col min="14341" max="14341" width="9.5703125" style="2" bestFit="1" customWidth="1"/>
    <col min="14342" max="14342" width="5.7109375" style="2" customWidth="1"/>
    <col min="14343" max="14343" width="9.5703125" style="2" bestFit="1" customWidth="1"/>
    <col min="14344" max="14344" width="5.7109375" style="2" customWidth="1"/>
    <col min="14345" max="14345" width="9.5703125" style="2" bestFit="1" customWidth="1"/>
    <col min="14346" max="14346" width="5.7109375" style="2" customWidth="1"/>
    <col min="14347" max="14347" width="9.5703125" style="2" bestFit="1" customWidth="1"/>
    <col min="14348" max="14348" width="5.7109375" style="2" customWidth="1"/>
    <col min="14349" max="14349" width="9.140625" style="2" customWidth="1"/>
    <col min="14350" max="14351" width="7" style="2" customWidth="1"/>
    <col min="14352" max="14352" width="11.42578125" style="2"/>
    <col min="14353" max="14353" width="11.28515625" style="2" customWidth="1"/>
    <col min="14354" max="14354" width="7" style="2" customWidth="1"/>
    <col min="14355" max="14355" width="11.42578125" style="2"/>
    <col min="14356" max="14356" width="8.5703125" style="2" customWidth="1"/>
    <col min="14357" max="14357" width="15.7109375" style="2" customWidth="1"/>
    <col min="14358" max="14592" width="11.42578125" style="2"/>
    <col min="14593" max="14593" width="26.7109375" style="2" customWidth="1"/>
    <col min="14594" max="14594" width="3.140625" style="2" customWidth="1"/>
    <col min="14595" max="14595" width="8.5703125" style="2" customWidth="1"/>
    <col min="14596" max="14596" width="7.7109375" style="2" customWidth="1"/>
    <col min="14597" max="14597" width="9.5703125" style="2" bestFit="1" customWidth="1"/>
    <col min="14598" max="14598" width="5.7109375" style="2" customWidth="1"/>
    <col min="14599" max="14599" width="9.5703125" style="2" bestFit="1" customWidth="1"/>
    <col min="14600" max="14600" width="5.7109375" style="2" customWidth="1"/>
    <col min="14601" max="14601" width="9.5703125" style="2" bestFit="1" customWidth="1"/>
    <col min="14602" max="14602" width="5.7109375" style="2" customWidth="1"/>
    <col min="14603" max="14603" width="9.5703125" style="2" bestFit="1" customWidth="1"/>
    <col min="14604" max="14604" width="5.7109375" style="2" customWidth="1"/>
    <col min="14605" max="14605" width="9.140625" style="2" customWidth="1"/>
    <col min="14606" max="14607" width="7" style="2" customWidth="1"/>
    <col min="14608" max="14608" width="11.42578125" style="2"/>
    <col min="14609" max="14609" width="11.28515625" style="2" customWidth="1"/>
    <col min="14610" max="14610" width="7" style="2" customWidth="1"/>
    <col min="14611" max="14611" width="11.42578125" style="2"/>
    <col min="14612" max="14612" width="8.5703125" style="2" customWidth="1"/>
    <col min="14613" max="14613" width="15.7109375" style="2" customWidth="1"/>
    <col min="14614" max="14848" width="11.42578125" style="2"/>
    <col min="14849" max="14849" width="26.7109375" style="2" customWidth="1"/>
    <col min="14850" max="14850" width="3.140625" style="2" customWidth="1"/>
    <col min="14851" max="14851" width="8.5703125" style="2" customWidth="1"/>
    <col min="14852" max="14852" width="7.7109375" style="2" customWidth="1"/>
    <col min="14853" max="14853" width="9.5703125" style="2" bestFit="1" customWidth="1"/>
    <col min="14854" max="14854" width="5.7109375" style="2" customWidth="1"/>
    <col min="14855" max="14855" width="9.5703125" style="2" bestFit="1" customWidth="1"/>
    <col min="14856" max="14856" width="5.7109375" style="2" customWidth="1"/>
    <col min="14857" max="14857" width="9.5703125" style="2" bestFit="1" customWidth="1"/>
    <col min="14858" max="14858" width="5.7109375" style="2" customWidth="1"/>
    <col min="14859" max="14859" width="9.5703125" style="2" bestFit="1" customWidth="1"/>
    <col min="14860" max="14860" width="5.7109375" style="2" customWidth="1"/>
    <col min="14861" max="14861" width="9.140625" style="2" customWidth="1"/>
    <col min="14862" max="14863" width="7" style="2" customWidth="1"/>
    <col min="14864" max="14864" width="11.42578125" style="2"/>
    <col min="14865" max="14865" width="11.28515625" style="2" customWidth="1"/>
    <col min="14866" max="14866" width="7" style="2" customWidth="1"/>
    <col min="14867" max="14867" width="11.42578125" style="2"/>
    <col min="14868" max="14868" width="8.5703125" style="2" customWidth="1"/>
    <col min="14869" max="14869" width="15.7109375" style="2" customWidth="1"/>
    <col min="14870" max="15104" width="11.42578125" style="2"/>
    <col min="15105" max="15105" width="26.7109375" style="2" customWidth="1"/>
    <col min="15106" max="15106" width="3.140625" style="2" customWidth="1"/>
    <col min="15107" max="15107" width="8.5703125" style="2" customWidth="1"/>
    <col min="15108" max="15108" width="7.7109375" style="2" customWidth="1"/>
    <col min="15109" max="15109" width="9.5703125" style="2" bestFit="1" customWidth="1"/>
    <col min="15110" max="15110" width="5.7109375" style="2" customWidth="1"/>
    <col min="15111" max="15111" width="9.5703125" style="2" bestFit="1" customWidth="1"/>
    <col min="15112" max="15112" width="5.7109375" style="2" customWidth="1"/>
    <col min="15113" max="15113" width="9.5703125" style="2" bestFit="1" customWidth="1"/>
    <col min="15114" max="15114" width="5.7109375" style="2" customWidth="1"/>
    <col min="15115" max="15115" width="9.5703125" style="2" bestFit="1" customWidth="1"/>
    <col min="15116" max="15116" width="5.7109375" style="2" customWidth="1"/>
    <col min="15117" max="15117" width="9.140625" style="2" customWidth="1"/>
    <col min="15118" max="15119" width="7" style="2" customWidth="1"/>
    <col min="15120" max="15120" width="11.42578125" style="2"/>
    <col min="15121" max="15121" width="11.28515625" style="2" customWidth="1"/>
    <col min="15122" max="15122" width="7" style="2" customWidth="1"/>
    <col min="15123" max="15123" width="11.42578125" style="2"/>
    <col min="15124" max="15124" width="8.5703125" style="2" customWidth="1"/>
    <col min="15125" max="15125" width="15.7109375" style="2" customWidth="1"/>
    <col min="15126" max="15360" width="11.42578125" style="2"/>
    <col min="15361" max="15361" width="26.7109375" style="2" customWidth="1"/>
    <col min="15362" max="15362" width="3.140625" style="2" customWidth="1"/>
    <col min="15363" max="15363" width="8.5703125" style="2" customWidth="1"/>
    <col min="15364" max="15364" width="7.7109375" style="2" customWidth="1"/>
    <col min="15365" max="15365" width="9.5703125" style="2" bestFit="1" customWidth="1"/>
    <col min="15366" max="15366" width="5.7109375" style="2" customWidth="1"/>
    <col min="15367" max="15367" width="9.5703125" style="2" bestFit="1" customWidth="1"/>
    <col min="15368" max="15368" width="5.7109375" style="2" customWidth="1"/>
    <col min="15369" max="15369" width="9.5703125" style="2" bestFit="1" customWidth="1"/>
    <col min="15370" max="15370" width="5.7109375" style="2" customWidth="1"/>
    <col min="15371" max="15371" width="9.5703125" style="2" bestFit="1" customWidth="1"/>
    <col min="15372" max="15372" width="5.7109375" style="2" customWidth="1"/>
    <col min="15373" max="15373" width="9.140625" style="2" customWidth="1"/>
    <col min="15374" max="15375" width="7" style="2" customWidth="1"/>
    <col min="15376" max="15376" width="11.42578125" style="2"/>
    <col min="15377" max="15377" width="11.28515625" style="2" customWidth="1"/>
    <col min="15378" max="15378" width="7" style="2" customWidth="1"/>
    <col min="15379" max="15379" width="11.42578125" style="2"/>
    <col min="15380" max="15380" width="8.5703125" style="2" customWidth="1"/>
    <col min="15381" max="15381" width="15.7109375" style="2" customWidth="1"/>
    <col min="15382" max="15616" width="11.42578125" style="2"/>
    <col min="15617" max="15617" width="26.7109375" style="2" customWidth="1"/>
    <col min="15618" max="15618" width="3.140625" style="2" customWidth="1"/>
    <col min="15619" max="15619" width="8.5703125" style="2" customWidth="1"/>
    <col min="15620" max="15620" width="7.7109375" style="2" customWidth="1"/>
    <col min="15621" max="15621" width="9.5703125" style="2" bestFit="1" customWidth="1"/>
    <col min="15622" max="15622" width="5.7109375" style="2" customWidth="1"/>
    <col min="15623" max="15623" width="9.5703125" style="2" bestFit="1" customWidth="1"/>
    <col min="15624" max="15624" width="5.7109375" style="2" customWidth="1"/>
    <col min="15625" max="15625" width="9.5703125" style="2" bestFit="1" customWidth="1"/>
    <col min="15626" max="15626" width="5.7109375" style="2" customWidth="1"/>
    <col min="15627" max="15627" width="9.5703125" style="2" bestFit="1" customWidth="1"/>
    <col min="15628" max="15628" width="5.7109375" style="2" customWidth="1"/>
    <col min="15629" max="15629" width="9.140625" style="2" customWidth="1"/>
    <col min="15630" max="15631" width="7" style="2" customWidth="1"/>
    <col min="15632" max="15632" width="11.42578125" style="2"/>
    <col min="15633" max="15633" width="11.28515625" style="2" customWidth="1"/>
    <col min="15634" max="15634" width="7" style="2" customWidth="1"/>
    <col min="15635" max="15635" width="11.42578125" style="2"/>
    <col min="15636" max="15636" width="8.5703125" style="2" customWidth="1"/>
    <col min="15637" max="15637" width="15.7109375" style="2" customWidth="1"/>
    <col min="15638" max="15872" width="11.42578125" style="2"/>
    <col min="15873" max="15873" width="26.7109375" style="2" customWidth="1"/>
    <col min="15874" max="15874" width="3.140625" style="2" customWidth="1"/>
    <col min="15875" max="15875" width="8.5703125" style="2" customWidth="1"/>
    <col min="15876" max="15876" width="7.7109375" style="2" customWidth="1"/>
    <col min="15877" max="15877" width="9.5703125" style="2" bestFit="1" customWidth="1"/>
    <col min="15878" max="15878" width="5.7109375" style="2" customWidth="1"/>
    <col min="15879" max="15879" width="9.5703125" style="2" bestFit="1" customWidth="1"/>
    <col min="15880" max="15880" width="5.7109375" style="2" customWidth="1"/>
    <col min="15881" max="15881" width="9.5703125" style="2" bestFit="1" customWidth="1"/>
    <col min="15882" max="15882" width="5.7109375" style="2" customWidth="1"/>
    <col min="15883" max="15883" width="9.5703125" style="2" bestFit="1" customWidth="1"/>
    <col min="15884" max="15884" width="5.7109375" style="2" customWidth="1"/>
    <col min="15885" max="15885" width="9.140625" style="2" customWidth="1"/>
    <col min="15886" max="15887" width="7" style="2" customWidth="1"/>
    <col min="15888" max="15888" width="11.42578125" style="2"/>
    <col min="15889" max="15889" width="11.28515625" style="2" customWidth="1"/>
    <col min="15890" max="15890" width="7" style="2" customWidth="1"/>
    <col min="15891" max="15891" width="11.42578125" style="2"/>
    <col min="15892" max="15892" width="8.5703125" style="2" customWidth="1"/>
    <col min="15893" max="15893" width="15.7109375" style="2" customWidth="1"/>
    <col min="15894" max="16128" width="11.42578125" style="2"/>
    <col min="16129" max="16129" width="26.7109375" style="2" customWidth="1"/>
    <col min="16130" max="16130" width="3.140625" style="2" customWidth="1"/>
    <col min="16131" max="16131" width="8.5703125" style="2" customWidth="1"/>
    <col min="16132" max="16132" width="7.7109375" style="2" customWidth="1"/>
    <col min="16133" max="16133" width="9.5703125" style="2" bestFit="1" customWidth="1"/>
    <col min="16134" max="16134" width="5.7109375" style="2" customWidth="1"/>
    <col min="16135" max="16135" width="9.5703125" style="2" bestFit="1" customWidth="1"/>
    <col min="16136" max="16136" width="5.7109375" style="2" customWidth="1"/>
    <col min="16137" max="16137" width="9.5703125" style="2" bestFit="1" customWidth="1"/>
    <col min="16138" max="16138" width="5.7109375" style="2" customWidth="1"/>
    <col min="16139" max="16139" width="9.5703125" style="2" bestFit="1" customWidth="1"/>
    <col min="16140" max="16140" width="5.7109375" style="2" customWidth="1"/>
    <col min="16141" max="16141" width="9.140625" style="2" customWidth="1"/>
    <col min="16142" max="16143" width="7" style="2" customWidth="1"/>
    <col min="16144" max="16144" width="11.42578125" style="2"/>
    <col min="16145" max="16145" width="11.28515625" style="2" customWidth="1"/>
    <col min="16146" max="16146" width="7" style="2" customWidth="1"/>
    <col min="16147" max="16147" width="11.42578125" style="2"/>
    <col min="16148" max="16148" width="8.5703125" style="2" customWidth="1"/>
    <col min="16149" max="16149" width="15.7109375" style="2" customWidth="1"/>
    <col min="16150" max="16384" width="11.42578125" style="2"/>
  </cols>
  <sheetData>
    <row r="1" spans="1:18" ht="18" customHeight="1">
      <c r="C1" s="250" t="s">
        <v>0</v>
      </c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05"/>
      <c r="Q1" s="205"/>
    </row>
    <row r="2" spans="1:18" ht="15.75" customHeight="1">
      <c r="A2" s="192" t="s">
        <v>48</v>
      </c>
      <c r="B2" s="3"/>
      <c r="C2" s="3"/>
      <c r="D2" s="260" t="s">
        <v>55</v>
      </c>
      <c r="E2" s="260"/>
      <c r="F2" s="260" t="s">
        <v>55</v>
      </c>
      <c r="G2" s="260"/>
      <c r="H2" s="260" t="s">
        <v>55</v>
      </c>
      <c r="I2" s="260"/>
      <c r="J2" s="260" t="s">
        <v>55</v>
      </c>
      <c r="K2" s="260"/>
      <c r="L2" s="260" t="s">
        <v>55</v>
      </c>
      <c r="M2" s="260"/>
      <c r="N2" s="260" t="s">
        <v>55</v>
      </c>
      <c r="O2" s="260"/>
      <c r="P2" s="339">
        <v>2018</v>
      </c>
      <c r="Q2" s="338"/>
      <c r="R2" s="262"/>
    </row>
    <row r="3" spans="1:18" ht="15.75" customHeight="1">
      <c r="A3" s="156"/>
      <c r="B3" s="157"/>
      <c r="C3" s="157"/>
      <c r="D3" s="328" t="s">
        <v>99</v>
      </c>
      <c r="E3" s="329"/>
      <c r="F3" s="345" t="s">
        <v>100</v>
      </c>
      <c r="G3" s="346"/>
      <c r="H3" s="328" t="s">
        <v>101</v>
      </c>
      <c r="I3" s="329"/>
      <c r="J3" s="328" t="s">
        <v>102</v>
      </c>
      <c r="K3" s="329"/>
      <c r="L3" s="328" t="s">
        <v>103</v>
      </c>
      <c r="M3" s="329"/>
      <c r="N3" s="328"/>
      <c r="O3" s="329"/>
      <c r="P3" s="340"/>
      <c r="Q3" s="324"/>
      <c r="R3" s="341"/>
    </row>
    <row r="4" spans="1:18" ht="18">
      <c r="A4" s="8"/>
      <c r="B4" s="5"/>
      <c r="C4" s="6"/>
      <c r="D4" s="191" t="s">
        <v>1</v>
      </c>
      <c r="E4" s="191" t="s">
        <v>2</v>
      </c>
      <c r="F4" s="9" t="s">
        <v>3</v>
      </c>
      <c r="G4" s="191" t="s">
        <v>2</v>
      </c>
      <c r="H4" s="9" t="s">
        <v>1</v>
      </c>
      <c r="I4" s="191" t="s">
        <v>2</v>
      </c>
      <c r="J4" s="9" t="s">
        <v>1</v>
      </c>
      <c r="K4" s="191" t="s">
        <v>2</v>
      </c>
      <c r="L4" s="9" t="s">
        <v>1</v>
      </c>
      <c r="M4" s="191" t="s">
        <v>2</v>
      </c>
      <c r="N4" s="9" t="s">
        <v>1</v>
      </c>
      <c r="O4" s="191" t="s">
        <v>2</v>
      </c>
      <c r="P4" s="10" t="s">
        <v>1</v>
      </c>
      <c r="Q4" s="10" t="s">
        <v>4</v>
      </c>
      <c r="R4" s="7"/>
    </row>
    <row r="5" spans="1:18">
      <c r="A5" s="11" t="s">
        <v>5</v>
      </c>
      <c r="B5" s="12" t="s">
        <v>6</v>
      </c>
      <c r="C5" s="13">
        <v>50</v>
      </c>
      <c r="D5" s="14">
        <v>155</v>
      </c>
      <c r="E5" s="128">
        <f>SUM(C5*D5)</f>
        <v>7750</v>
      </c>
      <c r="F5" s="16">
        <v>168</v>
      </c>
      <c r="G5" s="128">
        <f>SUM(C5*F5)</f>
        <v>8400</v>
      </c>
      <c r="H5" s="14">
        <v>104</v>
      </c>
      <c r="I5" s="128">
        <f>SUM(H5)*C5</f>
        <v>5200</v>
      </c>
      <c r="J5" s="14">
        <v>180</v>
      </c>
      <c r="K5" s="128">
        <f>SUM(J5)*C5</f>
        <v>9000</v>
      </c>
      <c r="L5" s="185">
        <v>96</v>
      </c>
      <c r="M5" s="128">
        <f>SUM(L5)*C5</f>
        <v>4800</v>
      </c>
      <c r="N5" s="14"/>
      <c r="O5" s="147">
        <f>SUM(N5)*C5</f>
        <v>0</v>
      </c>
      <c r="P5" s="15">
        <f t="shared" ref="P5:Q22" si="0">SUM(D5+F5+H5+J5+L5+N5)</f>
        <v>703</v>
      </c>
      <c r="Q5" s="137">
        <f t="shared" si="0"/>
        <v>35150</v>
      </c>
      <c r="R5" s="7"/>
    </row>
    <row r="6" spans="1:18">
      <c r="A6" s="11" t="s">
        <v>7</v>
      </c>
      <c r="B6" s="12" t="s">
        <v>6</v>
      </c>
      <c r="C6" s="13">
        <v>25</v>
      </c>
      <c r="D6" s="16">
        <v>172</v>
      </c>
      <c r="E6" s="128">
        <f t="shared" ref="E6:E15" si="1">SUM(C6*D6)</f>
        <v>4300</v>
      </c>
      <c r="F6" s="16">
        <v>168</v>
      </c>
      <c r="G6" s="128">
        <f t="shared" ref="G6:G15" si="2">SUM(F6*C6)</f>
        <v>4200</v>
      </c>
      <c r="H6" s="16">
        <v>113</v>
      </c>
      <c r="I6" s="128">
        <f t="shared" ref="I6:I15" si="3">SUM(H6)*C6</f>
        <v>2825</v>
      </c>
      <c r="J6" s="16">
        <v>146</v>
      </c>
      <c r="K6" s="128">
        <f t="shared" ref="K6:K15" si="4">SUM(J6)*C6</f>
        <v>3650</v>
      </c>
      <c r="L6" s="186">
        <v>81</v>
      </c>
      <c r="M6" s="128">
        <f t="shared" ref="M6:M15" si="5">SUM(L6)*C6</f>
        <v>2025</v>
      </c>
      <c r="N6" s="16"/>
      <c r="O6" s="147">
        <f t="shared" ref="O6:O13" si="6">SUM(N6)*C6</f>
        <v>0</v>
      </c>
      <c r="P6" s="18">
        <f t="shared" si="0"/>
        <v>680</v>
      </c>
      <c r="Q6" s="137">
        <f t="shared" si="0"/>
        <v>17000</v>
      </c>
      <c r="R6" s="7"/>
    </row>
    <row r="7" spans="1:18">
      <c r="A7" s="11" t="s">
        <v>8</v>
      </c>
      <c r="B7" s="12"/>
      <c r="C7" s="13"/>
      <c r="D7" s="16"/>
      <c r="E7" s="128"/>
      <c r="F7" s="16"/>
      <c r="G7" s="128"/>
      <c r="H7" s="16"/>
      <c r="I7" s="128"/>
      <c r="J7" s="16"/>
      <c r="K7" s="128"/>
      <c r="L7" s="186"/>
      <c r="M7" s="128"/>
      <c r="N7" s="16"/>
      <c r="O7" s="147"/>
      <c r="P7" s="18">
        <f>SUM(D7+F7+H7+J7+L7+N7)</f>
        <v>0</v>
      </c>
      <c r="Q7" s="137">
        <f>SUM(E7+G7+I7+K7+M7+O7)</f>
        <v>0</v>
      </c>
      <c r="R7" s="7"/>
    </row>
    <row r="8" spans="1:18">
      <c r="A8" s="11" t="s">
        <v>9</v>
      </c>
      <c r="B8" s="12" t="s">
        <v>6</v>
      </c>
      <c r="C8" s="13">
        <v>30</v>
      </c>
      <c r="D8" s="16">
        <v>5</v>
      </c>
      <c r="E8" s="128">
        <f t="shared" si="1"/>
        <v>150</v>
      </c>
      <c r="F8" s="16">
        <v>3</v>
      </c>
      <c r="G8" s="128">
        <f t="shared" si="2"/>
        <v>90</v>
      </c>
      <c r="H8" s="16">
        <v>4</v>
      </c>
      <c r="I8" s="128">
        <f t="shared" si="3"/>
        <v>120</v>
      </c>
      <c r="J8" s="16">
        <v>2</v>
      </c>
      <c r="K8" s="128">
        <f t="shared" si="4"/>
        <v>60</v>
      </c>
      <c r="L8" s="186">
        <v>5</v>
      </c>
      <c r="M8" s="128">
        <f t="shared" si="5"/>
        <v>150</v>
      </c>
      <c r="N8" s="16"/>
      <c r="O8" s="147">
        <f t="shared" si="6"/>
        <v>0</v>
      </c>
      <c r="P8" s="19">
        <f t="shared" si="0"/>
        <v>19</v>
      </c>
      <c r="Q8" s="138">
        <f t="shared" si="0"/>
        <v>570</v>
      </c>
      <c r="R8" s="7"/>
    </row>
    <row r="9" spans="1:18">
      <c r="A9" s="11" t="s">
        <v>9</v>
      </c>
      <c r="B9" s="12" t="s">
        <v>6</v>
      </c>
      <c r="C9" s="13">
        <v>15</v>
      </c>
      <c r="D9" s="16"/>
      <c r="E9" s="128">
        <f t="shared" si="1"/>
        <v>0</v>
      </c>
      <c r="F9" s="16">
        <v>6</v>
      </c>
      <c r="G9" s="128">
        <f t="shared" si="2"/>
        <v>90</v>
      </c>
      <c r="H9" s="16">
        <v>1</v>
      </c>
      <c r="I9" s="128">
        <f t="shared" si="3"/>
        <v>15</v>
      </c>
      <c r="J9" s="16"/>
      <c r="K9" s="128">
        <f t="shared" si="4"/>
        <v>0</v>
      </c>
      <c r="L9" s="186">
        <v>9</v>
      </c>
      <c r="M9" s="128">
        <f t="shared" si="5"/>
        <v>135</v>
      </c>
      <c r="N9" s="16"/>
      <c r="O9" s="147">
        <f t="shared" si="6"/>
        <v>0</v>
      </c>
      <c r="P9" s="19">
        <f>SUM(D9+F9+H9+J9+L9+N9)</f>
        <v>16</v>
      </c>
      <c r="Q9" s="138">
        <f>SUM(E9+G9+I9+K9+M9+O9)</f>
        <v>240</v>
      </c>
      <c r="R9" s="7"/>
    </row>
    <row r="10" spans="1:18">
      <c r="A10" s="218" t="s">
        <v>10</v>
      </c>
      <c r="B10" s="219" t="s">
        <v>6</v>
      </c>
      <c r="C10" s="220">
        <v>20</v>
      </c>
      <c r="D10" s="221">
        <v>18</v>
      </c>
      <c r="E10" s="222">
        <f t="shared" si="1"/>
        <v>360</v>
      </c>
      <c r="F10" s="221">
        <v>5</v>
      </c>
      <c r="G10" s="222">
        <f t="shared" si="2"/>
        <v>100</v>
      </c>
      <c r="H10" s="221">
        <v>8</v>
      </c>
      <c r="I10" s="222">
        <f t="shared" si="3"/>
        <v>160</v>
      </c>
      <c r="J10" s="221">
        <v>9</v>
      </c>
      <c r="K10" s="222">
        <f t="shared" si="4"/>
        <v>180</v>
      </c>
      <c r="L10" s="221">
        <v>9</v>
      </c>
      <c r="M10" s="222">
        <f t="shared" si="5"/>
        <v>180</v>
      </c>
      <c r="N10" s="221"/>
      <c r="O10" s="223">
        <f t="shared" si="6"/>
        <v>0</v>
      </c>
      <c r="P10" s="224">
        <f t="shared" si="0"/>
        <v>49</v>
      </c>
      <c r="Q10" s="225">
        <f t="shared" si="0"/>
        <v>980</v>
      </c>
      <c r="R10" s="7"/>
    </row>
    <row r="11" spans="1:18">
      <c r="A11" s="218" t="s">
        <v>10</v>
      </c>
      <c r="B11" s="219" t="s">
        <v>6</v>
      </c>
      <c r="C11" s="228">
        <v>10</v>
      </c>
      <c r="D11" s="221">
        <v>19</v>
      </c>
      <c r="E11" s="222">
        <f t="shared" si="1"/>
        <v>190</v>
      </c>
      <c r="F11" s="221">
        <v>9</v>
      </c>
      <c r="G11" s="222">
        <f t="shared" si="2"/>
        <v>90</v>
      </c>
      <c r="H11" s="221">
        <v>11</v>
      </c>
      <c r="I11" s="222">
        <f t="shared" si="3"/>
        <v>110</v>
      </c>
      <c r="J11" s="221">
        <v>12</v>
      </c>
      <c r="K11" s="222">
        <f t="shared" si="4"/>
        <v>120</v>
      </c>
      <c r="L11" s="221">
        <v>19</v>
      </c>
      <c r="M11" s="222">
        <f t="shared" si="5"/>
        <v>190</v>
      </c>
      <c r="N11" s="221"/>
      <c r="O11" s="223">
        <f t="shared" si="6"/>
        <v>0</v>
      </c>
      <c r="P11" s="224">
        <f t="shared" si="0"/>
        <v>70</v>
      </c>
      <c r="Q11" s="225">
        <f t="shared" si="0"/>
        <v>700</v>
      </c>
      <c r="R11" s="7"/>
    </row>
    <row r="12" spans="1:18">
      <c r="A12" s="11" t="s">
        <v>11</v>
      </c>
      <c r="B12" s="12" t="s">
        <v>6</v>
      </c>
      <c r="C12" s="13">
        <v>20</v>
      </c>
      <c r="D12" s="16">
        <v>259</v>
      </c>
      <c r="E12" s="128">
        <f t="shared" si="1"/>
        <v>5180</v>
      </c>
      <c r="F12" s="16">
        <v>183</v>
      </c>
      <c r="G12" s="128">
        <f t="shared" si="2"/>
        <v>3660</v>
      </c>
      <c r="H12" s="16">
        <v>121</v>
      </c>
      <c r="I12" s="128">
        <f t="shared" si="3"/>
        <v>2420</v>
      </c>
      <c r="J12" s="16">
        <v>190</v>
      </c>
      <c r="K12" s="128">
        <f t="shared" si="4"/>
        <v>3800</v>
      </c>
      <c r="L12" s="186">
        <v>100</v>
      </c>
      <c r="M12" s="128">
        <f t="shared" si="5"/>
        <v>2000</v>
      </c>
      <c r="N12" s="16"/>
      <c r="O12" s="147">
        <f t="shared" si="6"/>
        <v>0</v>
      </c>
      <c r="P12" s="19">
        <f t="shared" si="0"/>
        <v>853</v>
      </c>
      <c r="Q12" s="138">
        <f t="shared" si="0"/>
        <v>17060</v>
      </c>
      <c r="R12" s="7"/>
    </row>
    <row r="13" spans="1:18">
      <c r="A13" s="11" t="s">
        <v>11</v>
      </c>
      <c r="B13" s="12" t="s">
        <v>6</v>
      </c>
      <c r="C13" s="20">
        <v>10</v>
      </c>
      <c r="D13" s="16">
        <v>203</v>
      </c>
      <c r="E13" s="128">
        <f t="shared" si="1"/>
        <v>2030</v>
      </c>
      <c r="F13" s="16">
        <v>177</v>
      </c>
      <c r="G13" s="128">
        <f t="shared" si="2"/>
        <v>1770</v>
      </c>
      <c r="H13" s="16">
        <v>119</v>
      </c>
      <c r="I13" s="128">
        <f t="shared" si="3"/>
        <v>1190</v>
      </c>
      <c r="J13" s="16">
        <v>83</v>
      </c>
      <c r="K13" s="128">
        <f t="shared" si="4"/>
        <v>830</v>
      </c>
      <c r="L13" s="186">
        <v>54</v>
      </c>
      <c r="M13" s="128">
        <f t="shared" si="5"/>
        <v>540</v>
      </c>
      <c r="N13" s="16"/>
      <c r="O13" s="147">
        <f t="shared" si="6"/>
        <v>0</v>
      </c>
      <c r="P13" s="19">
        <f t="shared" si="0"/>
        <v>636</v>
      </c>
      <c r="Q13" s="138">
        <f t="shared" si="0"/>
        <v>6360</v>
      </c>
      <c r="R13" s="7"/>
    </row>
    <row r="14" spans="1:18">
      <c r="A14" s="11" t="s">
        <v>12</v>
      </c>
      <c r="B14" s="12" t="s">
        <v>6</v>
      </c>
      <c r="C14" s="13">
        <v>25</v>
      </c>
      <c r="D14" s="16">
        <v>150</v>
      </c>
      <c r="E14" s="128">
        <f t="shared" si="1"/>
        <v>3750</v>
      </c>
      <c r="F14" s="16">
        <v>255</v>
      </c>
      <c r="G14" s="129">
        <f t="shared" si="2"/>
        <v>6375</v>
      </c>
      <c r="H14" s="16">
        <v>60</v>
      </c>
      <c r="I14" s="129">
        <f t="shared" si="3"/>
        <v>1500</v>
      </c>
      <c r="J14" s="16">
        <v>75</v>
      </c>
      <c r="K14" s="129">
        <f t="shared" si="4"/>
        <v>1875</v>
      </c>
      <c r="L14" s="186">
        <v>30</v>
      </c>
      <c r="M14" s="129">
        <f t="shared" si="5"/>
        <v>750</v>
      </c>
      <c r="N14" s="16"/>
      <c r="O14" s="135"/>
      <c r="P14" s="19">
        <f t="shared" si="0"/>
        <v>570</v>
      </c>
      <c r="Q14" s="138">
        <f t="shared" si="0"/>
        <v>14250</v>
      </c>
      <c r="R14" s="7"/>
    </row>
    <row r="15" spans="1:18">
      <c r="A15" s="11" t="s">
        <v>13</v>
      </c>
      <c r="B15" s="21" t="s">
        <v>6</v>
      </c>
      <c r="C15" s="22">
        <v>0</v>
      </c>
      <c r="D15" s="23">
        <v>15</v>
      </c>
      <c r="E15" s="129">
        <f t="shared" si="1"/>
        <v>0</v>
      </c>
      <c r="F15" s="23">
        <v>15</v>
      </c>
      <c r="G15" s="133">
        <f t="shared" si="2"/>
        <v>0</v>
      </c>
      <c r="H15" s="23">
        <v>9</v>
      </c>
      <c r="I15" s="133">
        <f t="shared" si="3"/>
        <v>0</v>
      </c>
      <c r="J15" s="23">
        <v>8</v>
      </c>
      <c r="K15" s="133">
        <f t="shared" si="4"/>
        <v>0</v>
      </c>
      <c r="L15" s="23">
        <v>10</v>
      </c>
      <c r="M15" s="133">
        <f t="shared" si="5"/>
        <v>0</v>
      </c>
      <c r="N15" s="23"/>
      <c r="O15" s="135"/>
      <c r="P15" s="24">
        <f>SUM(D15+F15+H15+J15+L15+N15)</f>
        <v>57</v>
      </c>
      <c r="Q15" s="138">
        <f t="shared" si="0"/>
        <v>0</v>
      </c>
      <c r="R15" s="7"/>
    </row>
    <row r="16" spans="1:18">
      <c r="A16" s="11" t="s">
        <v>14</v>
      </c>
      <c r="B16" s="29"/>
      <c r="C16" s="29"/>
      <c r="D16" s="23">
        <v>549</v>
      </c>
      <c r="E16" s="130"/>
      <c r="F16" s="26">
        <v>615</v>
      </c>
      <c r="G16" s="134"/>
      <c r="H16" s="27">
        <v>351</v>
      </c>
      <c r="I16" s="134"/>
      <c r="J16" s="27">
        <v>451</v>
      </c>
      <c r="K16" s="134"/>
      <c r="L16" s="27"/>
      <c r="M16" s="134"/>
      <c r="N16" s="23"/>
      <c r="O16" s="136"/>
      <c r="P16" s="24">
        <f>SUM(D16+F16+H16+J16+L16+N16)</f>
        <v>1966</v>
      </c>
      <c r="Q16" s="139">
        <f t="shared" si="0"/>
        <v>0</v>
      </c>
      <c r="R16" s="7"/>
    </row>
    <row r="17" spans="1:21">
      <c r="A17" s="124" t="s">
        <v>43</v>
      </c>
      <c r="B17" s="125"/>
      <c r="C17" s="125"/>
      <c r="D17" s="126">
        <f>SUM(D5:D16)</f>
        <v>1545</v>
      </c>
      <c r="E17" s="131">
        <f t="shared" ref="E17:O17" si="7">SUM(E5:E16)</f>
        <v>23710</v>
      </c>
      <c r="F17" s="126">
        <f t="shared" si="7"/>
        <v>1604</v>
      </c>
      <c r="G17" s="131">
        <f t="shared" si="7"/>
        <v>24775</v>
      </c>
      <c r="H17" s="126">
        <f t="shared" si="7"/>
        <v>901</v>
      </c>
      <c r="I17" s="131">
        <f t="shared" si="7"/>
        <v>13540</v>
      </c>
      <c r="J17" s="126">
        <f t="shared" si="7"/>
        <v>1156</v>
      </c>
      <c r="K17" s="131">
        <f t="shared" si="7"/>
        <v>19515</v>
      </c>
      <c r="L17" s="126">
        <f t="shared" si="7"/>
        <v>413</v>
      </c>
      <c r="M17" s="131">
        <f t="shared" si="7"/>
        <v>10770</v>
      </c>
      <c r="N17" s="126">
        <f t="shared" si="7"/>
        <v>0</v>
      </c>
      <c r="O17" s="131">
        <f t="shared" si="7"/>
        <v>0</v>
      </c>
      <c r="P17" s="126">
        <f>SUM(P5:P16)</f>
        <v>5619</v>
      </c>
      <c r="Q17" s="131">
        <f t="shared" ref="Q17" si="8">SUM(Q5:Q16)</f>
        <v>92310</v>
      </c>
      <c r="R17" s="7"/>
      <c r="S17" s="2">
        <f>SUM(P5+P6+P7+P10+P11+P15+P16+P14)</f>
        <v>4095</v>
      </c>
      <c r="U17" s="249">
        <v>93146</v>
      </c>
    </row>
    <row r="18" spans="1:21">
      <c r="A18" s="28" t="s">
        <v>15</v>
      </c>
      <c r="B18" s="29"/>
      <c r="C18" s="29"/>
      <c r="D18" s="245">
        <v>8</v>
      </c>
      <c r="E18" s="247">
        <v>5850</v>
      </c>
      <c r="F18" s="148"/>
      <c r="G18" s="134"/>
      <c r="H18" s="27">
        <v>29</v>
      </c>
      <c r="I18" s="134">
        <v>16704</v>
      </c>
      <c r="J18" s="27"/>
      <c r="K18" s="141"/>
      <c r="L18" s="27"/>
      <c r="M18" s="141"/>
      <c r="N18" s="23"/>
      <c r="O18" s="136"/>
      <c r="P18" s="208">
        <f>SUM(N18+L18+J18+H18+F18+D18)</f>
        <v>37</v>
      </c>
      <c r="Q18" s="138">
        <f>SUM(E18+G18+I18+K18+M18+O18)</f>
        <v>22554</v>
      </c>
      <c r="R18" s="7"/>
    </row>
    <row r="19" spans="1:21">
      <c r="A19" s="28" t="s">
        <v>49</v>
      </c>
      <c r="B19" s="29"/>
      <c r="C19" s="29"/>
      <c r="D19" s="23"/>
      <c r="E19" s="129"/>
      <c r="F19" s="148"/>
      <c r="G19" s="134"/>
      <c r="H19" s="27"/>
      <c r="I19" s="129"/>
      <c r="J19" s="27"/>
      <c r="K19" s="129"/>
      <c r="L19" s="27"/>
      <c r="M19" s="129"/>
      <c r="N19" s="23"/>
      <c r="O19" s="129"/>
      <c r="P19" s="209">
        <f>SUM(N19+L19+J19+H19+F19+D19)</f>
        <v>0</v>
      </c>
      <c r="Q19" s="138">
        <f>SUM(E19+G19+I19+K19+M19+O19)</f>
        <v>0</v>
      </c>
      <c r="R19" s="7"/>
    </row>
    <row r="20" spans="1:21">
      <c r="A20" s="28" t="s">
        <v>68</v>
      </c>
      <c r="B20" s="29"/>
      <c r="C20" s="29"/>
      <c r="D20" s="23"/>
      <c r="E20" s="129"/>
      <c r="F20" s="148"/>
      <c r="G20" s="134"/>
      <c r="H20" s="27"/>
      <c r="I20" s="129"/>
      <c r="J20" s="27"/>
      <c r="K20" s="129"/>
      <c r="L20" s="27"/>
      <c r="M20" s="129">
        <v>10972.5</v>
      </c>
      <c r="N20" s="23"/>
      <c r="O20" s="129"/>
      <c r="P20" s="209">
        <f>SUM(N20+L20+J20+H20+F20+D20)</f>
        <v>0</v>
      </c>
      <c r="Q20" s="138">
        <f>SUM(E20+G20+I20+K20+M20+O20)</f>
        <v>10972.5</v>
      </c>
      <c r="R20" s="7"/>
    </row>
    <row r="21" spans="1:21">
      <c r="A21" s="28" t="s">
        <v>51</v>
      </c>
      <c r="B21" s="29"/>
      <c r="C21" s="29"/>
      <c r="D21" s="23"/>
      <c r="E21" s="129"/>
      <c r="F21" s="148"/>
      <c r="G21" s="134"/>
      <c r="H21" s="27"/>
      <c r="I21" s="129"/>
      <c r="J21" s="27"/>
      <c r="K21" s="129"/>
      <c r="L21" s="27"/>
      <c r="M21" s="129"/>
      <c r="N21" s="23"/>
      <c r="O21" s="129"/>
      <c r="P21" s="209">
        <f>SUM(N21+L21+J21+H21+F21+D21)</f>
        <v>0</v>
      </c>
      <c r="Q21" s="138">
        <f>SUM(E21+G21+I21+K21+M21+O21)</f>
        <v>0</v>
      </c>
      <c r="R21" s="7"/>
    </row>
    <row r="22" spans="1:21">
      <c r="A22" s="28" t="s">
        <v>16</v>
      </c>
      <c r="B22" s="29" t="s">
        <v>6</v>
      </c>
      <c r="C22" s="29"/>
      <c r="D22" s="23">
        <v>275</v>
      </c>
      <c r="E22" s="129">
        <v>2750</v>
      </c>
      <c r="F22" s="148">
        <v>249</v>
      </c>
      <c r="G22" s="134">
        <v>2490</v>
      </c>
      <c r="H22" s="27">
        <v>162</v>
      </c>
      <c r="I22" s="129">
        <v>1620</v>
      </c>
      <c r="J22" s="27">
        <v>263</v>
      </c>
      <c r="K22" s="129">
        <v>2630</v>
      </c>
      <c r="L22" s="27">
        <v>88</v>
      </c>
      <c r="M22" s="129">
        <v>880</v>
      </c>
      <c r="N22" s="23"/>
      <c r="O22" s="129"/>
      <c r="P22" s="210">
        <f>SUM(N22+L22+J22+H22+F22+D22)</f>
        <v>1037</v>
      </c>
      <c r="Q22" s="138">
        <f t="shared" si="0"/>
        <v>10370</v>
      </c>
      <c r="R22" s="7"/>
    </row>
    <row r="23" spans="1:21" ht="15" thickBot="1">
      <c r="A23" s="30"/>
      <c r="B23" s="31"/>
      <c r="C23" s="31"/>
      <c r="D23" s="32">
        <f>SUM(D17:D22)</f>
        <v>1828</v>
      </c>
      <c r="E23" s="132">
        <f>SUM(E17:E22)</f>
        <v>32310</v>
      </c>
      <c r="F23" s="127">
        <f t="shared" ref="F23:Q23" si="9">SUM(F17:F22)</f>
        <v>1853</v>
      </c>
      <c r="G23" s="132">
        <f t="shared" si="9"/>
        <v>27265</v>
      </c>
      <c r="H23" s="140">
        <f t="shared" si="9"/>
        <v>1092</v>
      </c>
      <c r="I23" s="132">
        <f t="shared" si="9"/>
        <v>31864</v>
      </c>
      <c r="J23" s="140">
        <f t="shared" si="9"/>
        <v>1419</v>
      </c>
      <c r="K23" s="132">
        <f t="shared" si="9"/>
        <v>22145</v>
      </c>
      <c r="L23" s="140">
        <f t="shared" si="9"/>
        <v>501</v>
      </c>
      <c r="M23" s="132">
        <f t="shared" si="9"/>
        <v>22622.5</v>
      </c>
      <c r="N23" s="140">
        <f t="shared" si="9"/>
        <v>0</v>
      </c>
      <c r="O23" s="132">
        <f t="shared" si="9"/>
        <v>0</v>
      </c>
      <c r="P23" s="127">
        <f t="shared" si="9"/>
        <v>6693</v>
      </c>
      <c r="Q23" s="132">
        <f t="shared" si="9"/>
        <v>136206.5</v>
      </c>
      <c r="R23" s="7"/>
    </row>
    <row r="24" spans="1:21" s="36" customFormat="1" ht="15" thickTop="1">
      <c r="A24" s="33"/>
      <c r="B24" s="34"/>
      <c r="C24" s="34"/>
      <c r="D24" s="251" t="s">
        <v>17</v>
      </c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3"/>
      <c r="P24" s="254" t="s">
        <v>18</v>
      </c>
      <c r="Q24" s="255"/>
      <c r="R24" s="35" t="s">
        <v>19</v>
      </c>
      <c r="S24" s="2"/>
      <c r="T24" s="2"/>
      <c r="U24" s="2"/>
    </row>
    <row r="25" spans="1:21">
      <c r="A25" s="11"/>
      <c r="B25" s="25"/>
      <c r="C25" s="25"/>
      <c r="D25" s="37" t="s">
        <v>1</v>
      </c>
      <c r="E25" s="37" t="s">
        <v>20</v>
      </c>
      <c r="F25" s="38" t="s">
        <v>3</v>
      </c>
      <c r="G25" s="38" t="s">
        <v>20</v>
      </c>
      <c r="H25" s="38" t="s">
        <v>1</v>
      </c>
      <c r="I25" s="38" t="s">
        <v>20</v>
      </c>
      <c r="J25" s="38" t="s">
        <v>1</v>
      </c>
      <c r="K25" s="38" t="s">
        <v>20</v>
      </c>
      <c r="L25" s="38" t="s">
        <v>1</v>
      </c>
      <c r="M25" s="38" t="s">
        <v>20</v>
      </c>
      <c r="N25" s="38" t="s">
        <v>1</v>
      </c>
      <c r="O25" s="39" t="s">
        <v>20</v>
      </c>
      <c r="P25" s="40" t="s">
        <v>1</v>
      </c>
      <c r="Q25" s="41" t="s">
        <v>20</v>
      </c>
      <c r="R25" s="42"/>
    </row>
    <row r="26" spans="1:21" ht="16.5" customHeight="1">
      <c r="A26" s="43" t="s">
        <v>21</v>
      </c>
      <c r="B26" s="25"/>
      <c r="C26" s="25"/>
      <c r="D26" s="189">
        <v>3</v>
      </c>
      <c r="E26" s="44">
        <v>21</v>
      </c>
      <c r="F26" s="190">
        <v>4</v>
      </c>
      <c r="G26" s="44">
        <v>37</v>
      </c>
      <c r="H26" s="190">
        <v>1</v>
      </c>
      <c r="I26" s="44">
        <v>19</v>
      </c>
      <c r="J26" s="189">
        <v>1</v>
      </c>
      <c r="K26" s="44">
        <v>12</v>
      </c>
      <c r="L26" s="190"/>
      <c r="M26" s="44"/>
      <c r="N26" s="190"/>
      <c r="O26" s="46"/>
      <c r="P26" s="47">
        <f>SUM(D26+F26+H26+J26+L26+N26)</f>
        <v>9</v>
      </c>
      <c r="Q26" s="48">
        <f>SUM(E26+G26+I26+K26+M26+O26)</f>
        <v>89</v>
      </c>
      <c r="R26" s="256">
        <f>SUM(P26:Q27)</f>
        <v>640</v>
      </c>
    </row>
    <row r="27" spans="1:21">
      <c r="A27" s="49" t="s">
        <v>22</v>
      </c>
      <c r="B27" s="25"/>
      <c r="C27" s="25"/>
      <c r="D27" s="50">
        <v>92</v>
      </c>
      <c r="E27" s="51">
        <v>69</v>
      </c>
      <c r="F27" s="50">
        <v>127</v>
      </c>
      <c r="G27" s="51">
        <v>93</v>
      </c>
      <c r="H27" s="50">
        <v>54</v>
      </c>
      <c r="I27" s="51">
        <v>29</v>
      </c>
      <c r="J27" s="188">
        <v>23</v>
      </c>
      <c r="K27" s="51">
        <v>39</v>
      </c>
      <c r="L27" s="188">
        <v>16</v>
      </c>
      <c r="M27" s="51"/>
      <c r="N27" s="188"/>
      <c r="O27" s="52"/>
      <c r="P27" s="53">
        <f>SUM(D27+F27+H27+J27+L27+N27)</f>
        <v>312</v>
      </c>
      <c r="Q27" s="54">
        <f>SUM(E27+G27+I27+K27+M27+O27)</f>
        <v>230</v>
      </c>
      <c r="R27" s="257"/>
    </row>
    <row r="28" spans="1:21">
      <c r="A28" s="49" t="s">
        <v>23</v>
      </c>
      <c r="B28" s="25"/>
      <c r="C28" s="25"/>
      <c r="D28" s="50">
        <v>9</v>
      </c>
      <c r="E28" s="51">
        <v>20</v>
      </c>
      <c r="F28" s="50">
        <v>12</v>
      </c>
      <c r="G28" s="51">
        <v>46</v>
      </c>
      <c r="H28" s="50">
        <v>9</v>
      </c>
      <c r="I28" s="51">
        <v>11</v>
      </c>
      <c r="J28" s="188">
        <v>5</v>
      </c>
      <c r="K28" s="51">
        <v>14</v>
      </c>
      <c r="L28" s="187">
        <v>1</v>
      </c>
      <c r="M28" s="55"/>
      <c r="N28" s="188"/>
      <c r="O28" s="52"/>
      <c r="P28" s="56">
        <f t="shared" ref="P28:Q32" si="10">SUM(D28+F28+H28+J28+L28+N28)</f>
        <v>36</v>
      </c>
      <c r="Q28" s="54">
        <f t="shared" si="10"/>
        <v>91</v>
      </c>
      <c r="R28" s="258">
        <f>SUM(P28:Q29)</f>
        <v>336</v>
      </c>
    </row>
    <row r="29" spans="1:21">
      <c r="A29" s="49" t="s">
        <v>24</v>
      </c>
      <c r="B29" s="25"/>
      <c r="C29" s="25"/>
      <c r="D29" s="50">
        <v>16</v>
      </c>
      <c r="E29" s="51">
        <v>32</v>
      </c>
      <c r="F29" s="50">
        <v>15</v>
      </c>
      <c r="G29" s="51">
        <v>23</v>
      </c>
      <c r="H29" s="50">
        <v>49</v>
      </c>
      <c r="I29" s="51">
        <v>18</v>
      </c>
      <c r="J29" s="188">
        <v>21</v>
      </c>
      <c r="K29" s="51">
        <v>25</v>
      </c>
      <c r="L29" s="187">
        <v>10</v>
      </c>
      <c r="M29" s="55"/>
      <c r="N29" s="188"/>
      <c r="O29" s="52"/>
      <c r="P29" s="56">
        <f t="shared" si="10"/>
        <v>111</v>
      </c>
      <c r="Q29" s="54">
        <f t="shared" si="10"/>
        <v>98</v>
      </c>
      <c r="R29" s="259"/>
    </row>
    <row r="30" spans="1:21">
      <c r="A30" s="49" t="s">
        <v>25</v>
      </c>
      <c r="B30" s="25"/>
      <c r="C30" s="25"/>
      <c r="D30" s="50">
        <v>151</v>
      </c>
      <c r="E30" s="51">
        <v>52</v>
      </c>
      <c r="F30" s="50">
        <v>155</v>
      </c>
      <c r="G30" s="51">
        <v>64</v>
      </c>
      <c r="H30" s="50">
        <v>103</v>
      </c>
      <c r="I30" s="51">
        <v>56</v>
      </c>
      <c r="J30" s="188">
        <v>183</v>
      </c>
      <c r="K30" s="51">
        <v>79</v>
      </c>
      <c r="L30" s="187">
        <v>90</v>
      </c>
      <c r="M30" s="55"/>
      <c r="N30" s="188"/>
      <c r="O30" s="52"/>
      <c r="P30" s="56">
        <f t="shared" si="10"/>
        <v>682</v>
      </c>
      <c r="Q30" s="54">
        <f t="shared" si="10"/>
        <v>251</v>
      </c>
      <c r="R30" s="57">
        <f t="shared" ref="R30:R33" si="11">SUM(P30:Q30)</f>
        <v>933</v>
      </c>
    </row>
    <row r="31" spans="1:21">
      <c r="A31" s="49" t="s">
        <v>26</v>
      </c>
      <c r="B31" s="25"/>
      <c r="C31" s="25"/>
      <c r="D31" s="50">
        <v>508</v>
      </c>
      <c r="E31" s="51">
        <v>314</v>
      </c>
      <c r="F31" s="50">
        <v>391</v>
      </c>
      <c r="G31" s="51">
        <v>309</v>
      </c>
      <c r="H31" s="50">
        <v>254</v>
      </c>
      <c r="I31" s="51">
        <v>170</v>
      </c>
      <c r="J31" s="188">
        <v>390</v>
      </c>
      <c r="K31" s="51">
        <v>235</v>
      </c>
      <c r="L31" s="187">
        <v>217</v>
      </c>
      <c r="M31" s="55">
        <v>10</v>
      </c>
      <c r="N31" s="188"/>
      <c r="O31" s="52"/>
      <c r="P31" s="56">
        <f t="shared" si="10"/>
        <v>1760</v>
      </c>
      <c r="Q31" s="54">
        <f t="shared" si="10"/>
        <v>1038</v>
      </c>
      <c r="R31" s="57">
        <f t="shared" si="11"/>
        <v>2798</v>
      </c>
    </row>
    <row r="32" spans="1:21">
      <c r="A32" s="49" t="s">
        <v>27</v>
      </c>
      <c r="B32" s="25"/>
      <c r="C32" s="25"/>
      <c r="D32" s="58">
        <v>202</v>
      </c>
      <c r="E32" s="59">
        <v>56</v>
      </c>
      <c r="F32" s="58">
        <v>270</v>
      </c>
      <c r="G32" s="59">
        <v>58</v>
      </c>
      <c r="H32" s="58">
        <v>71</v>
      </c>
      <c r="I32" s="59">
        <v>57</v>
      </c>
      <c r="J32" s="60">
        <v>74</v>
      </c>
      <c r="K32" s="59">
        <v>55</v>
      </c>
      <c r="L32" s="61">
        <v>69</v>
      </c>
      <c r="M32" s="62"/>
      <c r="N32" s="60"/>
      <c r="O32" s="63"/>
      <c r="P32" s="64">
        <f t="shared" si="10"/>
        <v>686</v>
      </c>
      <c r="Q32" s="65">
        <f t="shared" si="10"/>
        <v>226</v>
      </c>
      <c r="R32" s="66">
        <f t="shared" si="11"/>
        <v>912</v>
      </c>
    </row>
    <row r="33" spans="1:18" ht="15" thickBot="1">
      <c r="A33" s="67"/>
      <c r="B33" s="31"/>
      <c r="C33" s="31"/>
      <c r="D33" s="68">
        <f t="shared" ref="D33:N33" si="12">SUM(D26:D32)</f>
        <v>981</v>
      </c>
      <c r="E33" s="69">
        <f t="shared" si="12"/>
        <v>564</v>
      </c>
      <c r="F33" s="70">
        <f t="shared" si="12"/>
        <v>974</v>
      </c>
      <c r="G33" s="71">
        <f t="shared" si="12"/>
        <v>630</v>
      </c>
      <c r="H33" s="70">
        <f t="shared" si="12"/>
        <v>541</v>
      </c>
      <c r="I33" s="71">
        <f t="shared" si="12"/>
        <v>360</v>
      </c>
      <c r="J33" s="72">
        <f t="shared" si="12"/>
        <v>697</v>
      </c>
      <c r="K33" s="71">
        <f t="shared" si="12"/>
        <v>459</v>
      </c>
      <c r="L33" s="72">
        <f t="shared" si="12"/>
        <v>403</v>
      </c>
      <c r="M33" s="69">
        <f t="shared" si="12"/>
        <v>10</v>
      </c>
      <c r="N33" s="72">
        <f t="shared" si="12"/>
        <v>0</v>
      </c>
      <c r="O33" s="73">
        <f>SUM(O26:O32)</f>
        <v>0</v>
      </c>
      <c r="P33" s="74">
        <f>SUM(P26:P32)</f>
        <v>3596</v>
      </c>
      <c r="Q33" s="75">
        <f>SUM(E33+G33+I33+K33+M33+O33)</f>
        <v>2023</v>
      </c>
      <c r="R33" s="76">
        <f t="shared" si="11"/>
        <v>5619</v>
      </c>
    </row>
    <row r="34" spans="1:18" ht="15" thickTop="1">
      <c r="A34" s="77" t="s">
        <v>28</v>
      </c>
      <c r="B34" s="78"/>
      <c r="C34" s="78"/>
      <c r="D34" s="278"/>
      <c r="E34" s="278"/>
      <c r="F34" s="279">
        <v>1</v>
      </c>
      <c r="G34" s="279"/>
      <c r="H34" s="279">
        <v>1</v>
      </c>
      <c r="I34" s="279"/>
      <c r="J34" s="280"/>
      <c r="K34" s="323"/>
      <c r="L34" s="280"/>
      <c r="M34" s="280"/>
      <c r="N34" s="280"/>
      <c r="O34" s="281"/>
      <c r="P34" s="270">
        <f>SUM(D34:O34)</f>
        <v>2</v>
      </c>
      <c r="Q34" s="271"/>
      <c r="R34" s="7"/>
    </row>
    <row r="35" spans="1:18">
      <c r="A35" s="79" t="s">
        <v>29</v>
      </c>
      <c r="B35" s="25"/>
      <c r="C35" s="25"/>
      <c r="D35" s="272">
        <v>1</v>
      </c>
      <c r="E35" s="273"/>
      <c r="F35" s="274"/>
      <c r="G35" s="274"/>
      <c r="H35" s="274">
        <v>11</v>
      </c>
      <c r="I35" s="274"/>
      <c r="J35" s="272">
        <v>4</v>
      </c>
      <c r="K35" s="273"/>
      <c r="L35" s="272">
        <v>5</v>
      </c>
      <c r="M35" s="273"/>
      <c r="N35" s="272"/>
      <c r="O35" s="275"/>
      <c r="P35" s="276">
        <f t="shared" ref="P35:P39" si="13">SUM(D35:O35)</f>
        <v>21</v>
      </c>
      <c r="Q35" s="277"/>
      <c r="R35" s="80">
        <f>SUM(R26:R32)</f>
        <v>5619</v>
      </c>
    </row>
    <row r="36" spans="1:18">
      <c r="A36" s="43" t="s">
        <v>30</v>
      </c>
      <c r="B36" s="25"/>
      <c r="C36" s="25"/>
      <c r="D36" s="274">
        <v>71</v>
      </c>
      <c r="E36" s="274"/>
      <c r="F36" s="274">
        <v>29</v>
      </c>
      <c r="G36" s="274"/>
      <c r="H36" s="274">
        <v>11</v>
      </c>
      <c r="I36" s="274"/>
      <c r="J36" s="272">
        <v>8</v>
      </c>
      <c r="K36" s="273"/>
      <c r="L36" s="274">
        <v>7</v>
      </c>
      <c r="M36" s="274"/>
      <c r="N36" s="272"/>
      <c r="O36" s="275"/>
      <c r="P36" s="276">
        <f t="shared" si="13"/>
        <v>126</v>
      </c>
      <c r="Q36" s="277"/>
      <c r="R36" s="7"/>
    </row>
    <row r="37" spans="1:18">
      <c r="A37" s="43" t="s">
        <v>31</v>
      </c>
      <c r="B37" s="25"/>
      <c r="C37" s="25"/>
      <c r="D37" s="274">
        <v>7</v>
      </c>
      <c r="E37" s="274"/>
      <c r="F37" s="274">
        <v>4</v>
      </c>
      <c r="G37" s="274"/>
      <c r="H37" s="274"/>
      <c r="I37" s="274"/>
      <c r="J37" s="272">
        <v>2</v>
      </c>
      <c r="K37" s="273"/>
      <c r="L37" s="272"/>
      <c r="M37" s="272"/>
      <c r="N37" s="272"/>
      <c r="O37" s="275"/>
      <c r="P37" s="276">
        <f t="shared" si="13"/>
        <v>13</v>
      </c>
      <c r="Q37" s="277"/>
      <c r="R37" s="7"/>
    </row>
    <row r="38" spans="1:18">
      <c r="A38" s="81" t="s">
        <v>32</v>
      </c>
      <c r="B38" s="25"/>
      <c r="C38" s="25"/>
      <c r="D38" s="274">
        <v>8</v>
      </c>
      <c r="E38" s="274"/>
      <c r="F38" s="274">
        <v>11</v>
      </c>
      <c r="G38" s="274"/>
      <c r="H38" s="274">
        <v>6</v>
      </c>
      <c r="I38" s="274"/>
      <c r="J38" s="272">
        <v>5</v>
      </c>
      <c r="K38" s="272"/>
      <c r="L38" s="272">
        <v>10</v>
      </c>
      <c r="M38" s="272"/>
      <c r="N38" s="272"/>
      <c r="O38" s="275"/>
      <c r="P38" s="276">
        <f t="shared" si="13"/>
        <v>40</v>
      </c>
      <c r="Q38" s="277"/>
      <c r="R38" s="7"/>
    </row>
    <row r="39" spans="1:18" ht="15">
      <c r="A39" s="81" t="s">
        <v>8</v>
      </c>
      <c r="B39" s="25"/>
      <c r="C39" s="25"/>
      <c r="D39" s="274"/>
      <c r="E39" s="274"/>
      <c r="F39" s="274"/>
      <c r="G39" s="274"/>
      <c r="H39" s="274"/>
      <c r="I39" s="274"/>
      <c r="J39" s="272"/>
      <c r="K39" s="272"/>
      <c r="L39" s="272"/>
      <c r="M39" s="272"/>
      <c r="N39" s="272"/>
      <c r="O39" s="275"/>
      <c r="P39" s="276">
        <f t="shared" si="13"/>
        <v>0</v>
      </c>
      <c r="Q39" s="277"/>
      <c r="R39" s="82"/>
    </row>
    <row r="40" spans="1:18" ht="15">
      <c r="A40" s="342" t="s">
        <v>104</v>
      </c>
      <c r="B40" s="343"/>
      <c r="C40" s="344"/>
      <c r="D40" s="274"/>
      <c r="E40" s="274"/>
      <c r="F40" s="274">
        <v>48</v>
      </c>
      <c r="G40" s="274"/>
      <c r="H40" s="274">
        <v>48</v>
      </c>
      <c r="I40" s="274"/>
      <c r="J40" s="272">
        <v>55</v>
      </c>
      <c r="K40" s="272"/>
      <c r="L40" s="272">
        <v>20</v>
      </c>
      <c r="M40" s="272"/>
      <c r="N40" s="272"/>
      <c r="O40" s="275"/>
      <c r="P40" s="276">
        <f t="shared" ref="P40" si="14">SUM(D40:O40)</f>
        <v>171</v>
      </c>
      <c r="Q40" s="277"/>
      <c r="R40" s="82"/>
    </row>
    <row r="41" spans="1:18" ht="15" thickBot="1">
      <c r="A41" s="81"/>
      <c r="B41" s="25"/>
      <c r="C41" s="25"/>
      <c r="D41" s="282">
        <f>SUM(D34:E40)</f>
        <v>87</v>
      </c>
      <c r="E41" s="282"/>
      <c r="F41" s="282">
        <f>SUM(F34:G40)</f>
        <v>93</v>
      </c>
      <c r="G41" s="282"/>
      <c r="H41" s="282">
        <f>SUM(H34:I40)</f>
        <v>77</v>
      </c>
      <c r="I41" s="282"/>
      <c r="J41" s="282">
        <f>SUM(J34:K40)</f>
        <v>74</v>
      </c>
      <c r="K41" s="282"/>
      <c r="L41" s="282">
        <f>SUM(L34:M40)</f>
        <v>42</v>
      </c>
      <c r="M41" s="282"/>
      <c r="N41" s="282">
        <f>SUM(N34:O39)</f>
        <v>0</v>
      </c>
      <c r="O41" s="282"/>
      <c r="P41" s="332">
        <f>SUM(P34:Q40)</f>
        <v>373</v>
      </c>
      <c r="Q41" s="333"/>
      <c r="R41" s="83">
        <f>SUM(D41:O41)</f>
        <v>373</v>
      </c>
    </row>
    <row r="42" spans="1:18" ht="15.75" thickTop="1">
      <c r="A42" s="314" t="s">
        <v>33</v>
      </c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315"/>
      <c r="Q42" s="316"/>
      <c r="R42" s="84"/>
    </row>
    <row r="43" spans="1:18" ht="15">
      <c r="A43" s="317" t="s">
        <v>34</v>
      </c>
      <c r="B43" s="318"/>
      <c r="C43" s="318"/>
      <c r="D43" s="85">
        <f>SUM(D8+D9+D14+D15+D5+D7+D16+D6)</f>
        <v>1046</v>
      </c>
      <c r="E43" s="85"/>
      <c r="F43" s="85">
        <f>SUM(F8+F9+F14+F15+F5+F7+F16+F6)</f>
        <v>1230</v>
      </c>
      <c r="G43" s="85"/>
      <c r="H43" s="85">
        <f>SUM(H8+H9+H14+H15+H5+H7+H16+H6)</f>
        <v>642</v>
      </c>
      <c r="I43" s="85"/>
      <c r="J43" s="85">
        <f>SUM(J8+J9+J14+J15+J5+J7+J16+J6)</f>
        <v>862</v>
      </c>
      <c r="K43" s="85"/>
      <c r="L43" s="85">
        <f>SUM(L8+L9+L14+L15+L5+L7+L16+L6)</f>
        <v>231</v>
      </c>
      <c r="M43" s="85"/>
      <c r="N43" s="85">
        <f>SUM(N8+N9+N14+N15+N5+N7+N16+N6)</f>
        <v>0</v>
      </c>
      <c r="O43" s="248"/>
      <c r="P43" s="336">
        <f>SUM(D43+F43+H43+J43+L43+N43)</f>
        <v>4011</v>
      </c>
      <c r="Q43" s="313"/>
      <c r="R43" s="84"/>
    </row>
    <row r="44" spans="1:18" ht="15">
      <c r="A44" s="310" t="s">
        <v>35</v>
      </c>
      <c r="B44" s="311"/>
      <c r="C44" s="311"/>
      <c r="D44" s="85">
        <f>SUM(D10+D11+D5+D14+D15+D16+D7+D6)</f>
        <v>1078</v>
      </c>
      <c r="E44" s="85"/>
      <c r="F44" s="85">
        <f>SUM(F10+F11+F5+F14+F15+F16+F7+F6)</f>
        <v>1235</v>
      </c>
      <c r="G44" s="85"/>
      <c r="H44" s="85">
        <f>SUM(H10+H11+H5+H14+H15+H16+H7+H6)</f>
        <v>656</v>
      </c>
      <c r="I44" s="85"/>
      <c r="J44" s="85">
        <f>SUM(J10+J11+J5+J14+J15+J16+J7+J6)</f>
        <v>881</v>
      </c>
      <c r="K44" s="85"/>
      <c r="L44" s="85">
        <f>SUM(L10+L11+L5+L14+L15+L16+L7+L6)</f>
        <v>245</v>
      </c>
      <c r="M44" s="85"/>
      <c r="N44" s="85">
        <f>SUM(N10+N11+N5+N14+N15+N16+N7+N6)</f>
        <v>0</v>
      </c>
      <c r="O44" s="248"/>
      <c r="P44" s="336">
        <f>SUM(D44+F44+H44+J44+L44+N44)</f>
        <v>4095</v>
      </c>
      <c r="Q44" s="313"/>
      <c r="R44" s="84"/>
    </row>
    <row r="45" spans="1:18" ht="15">
      <c r="A45" s="293" t="s">
        <v>36</v>
      </c>
      <c r="B45" s="294"/>
      <c r="C45" s="294"/>
      <c r="D45" s="86">
        <f>SUM(D12+D13+D14+D15+D16+D5+D7+D6)</f>
        <v>1503</v>
      </c>
      <c r="E45" s="86"/>
      <c r="F45" s="86">
        <f>SUM(F12+F13+F14+F15+F16+F5+F7+F6)</f>
        <v>1581</v>
      </c>
      <c r="G45" s="86"/>
      <c r="H45" s="86">
        <f>SUM(H12+H13+H14+H15+H16+H5+H7+H6)</f>
        <v>877</v>
      </c>
      <c r="I45" s="86"/>
      <c r="J45" s="86">
        <f>SUM(J12+J13+J14+J15+J16+J5+J7+J6)</f>
        <v>1133</v>
      </c>
      <c r="K45" s="86"/>
      <c r="L45" s="86">
        <f>SUM(L12+L13+L14+L15+L16+L5+L7+L6)</f>
        <v>371</v>
      </c>
      <c r="M45" s="86"/>
      <c r="N45" s="86">
        <f>SUM(N12+N13+N14+N15+N16+N5+N7+N6)</f>
        <v>0</v>
      </c>
      <c r="O45" s="243"/>
      <c r="P45" s="334">
        <f>SUM(D45+F45+H45+J45+L45+N45)</f>
        <v>5465</v>
      </c>
      <c r="Q45" s="305"/>
      <c r="R45" s="84"/>
    </row>
    <row r="46" spans="1:18">
      <c r="A46" s="87" t="s">
        <v>37</v>
      </c>
      <c r="B46" s="88"/>
      <c r="C46" s="89"/>
      <c r="D46" s="90">
        <f>SUM(D43:D45)</f>
        <v>3627</v>
      </c>
      <c r="E46" s="91"/>
      <c r="F46" s="90">
        <f>SUM(F43:F45)</f>
        <v>4046</v>
      </c>
      <c r="G46" s="92"/>
      <c r="H46" s="90">
        <f>SUM(H43:H45)</f>
        <v>2175</v>
      </c>
      <c r="I46" s="91"/>
      <c r="J46" s="90">
        <f>SUM(J43:J45)</f>
        <v>2876</v>
      </c>
      <c r="K46" s="91"/>
      <c r="L46" s="90">
        <f>SUM(L43:L45)</f>
        <v>847</v>
      </c>
      <c r="M46" s="91"/>
      <c r="N46" s="90">
        <f>SUM(N43:N45)</f>
        <v>0</v>
      </c>
      <c r="O46" s="244"/>
      <c r="P46" s="335">
        <f>SUM(P43:P45)</f>
        <v>13571</v>
      </c>
      <c r="Q46" s="296"/>
      <c r="R46" s="83">
        <f>SUM(D46:N46)</f>
        <v>13571</v>
      </c>
    </row>
    <row r="47" spans="1:18" ht="15">
      <c r="A47" s="93"/>
      <c r="B47" s="94"/>
      <c r="C47" s="94"/>
      <c r="D47" s="297" t="s">
        <v>38</v>
      </c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9"/>
      <c r="P47" s="94"/>
      <c r="Q47" s="94"/>
      <c r="R47" s="84"/>
    </row>
    <row r="48" spans="1:18" ht="15">
      <c r="A48" s="95" t="s">
        <v>39</v>
      </c>
      <c r="B48" s="96"/>
      <c r="C48" s="97"/>
      <c r="D48" s="98"/>
      <c r="E48" s="99"/>
      <c r="F48" s="98"/>
      <c r="G48" s="99"/>
      <c r="H48" s="98">
        <v>80</v>
      </c>
      <c r="I48" s="99"/>
      <c r="J48" s="165">
        <v>71</v>
      </c>
      <c r="K48" s="165"/>
      <c r="L48" s="98">
        <v>66</v>
      </c>
      <c r="M48" s="100"/>
      <c r="N48" s="98"/>
      <c r="O48" s="101"/>
      <c r="P48" s="102">
        <f>SUM(D48+F48+H48+J48+L48+N48)</f>
        <v>217</v>
      </c>
      <c r="Q48" s="103"/>
      <c r="R48" s="84"/>
    </row>
    <row r="49" spans="1:18" ht="15">
      <c r="A49" s="104" t="s">
        <v>40</v>
      </c>
      <c r="B49" s="105"/>
      <c r="C49" s="106"/>
      <c r="D49" s="107"/>
      <c r="E49" s="108"/>
      <c r="F49" s="107"/>
      <c r="G49" s="108"/>
      <c r="H49" s="107"/>
      <c r="I49" s="108"/>
      <c r="J49" s="166">
        <v>596</v>
      </c>
      <c r="K49" s="166"/>
      <c r="L49" s="107">
        <v>59</v>
      </c>
      <c r="M49" s="109"/>
      <c r="N49" s="107"/>
      <c r="O49" s="110"/>
      <c r="P49" s="111">
        <f>SUM(D49+F49+H49+J49+L49+N49)</f>
        <v>655</v>
      </c>
      <c r="Q49" s="112"/>
      <c r="R49" s="84"/>
    </row>
    <row r="50" spans="1:18" ht="15">
      <c r="A50" s="104" t="s">
        <v>41</v>
      </c>
      <c r="B50" s="105"/>
      <c r="C50" s="106"/>
      <c r="D50" s="107">
        <v>366</v>
      </c>
      <c r="E50" s="108"/>
      <c r="F50" s="107">
        <v>390</v>
      </c>
      <c r="G50" s="108"/>
      <c r="H50" s="107">
        <v>373</v>
      </c>
      <c r="I50" s="108"/>
      <c r="J50" s="166">
        <v>184</v>
      </c>
      <c r="K50" s="166"/>
      <c r="L50" s="107">
        <v>260</v>
      </c>
      <c r="M50" s="109"/>
      <c r="N50" s="107"/>
      <c r="O50" s="110"/>
      <c r="P50" s="111">
        <f>SUM(D50+F50+H50+J50+L50+N50)</f>
        <v>1573</v>
      </c>
      <c r="Q50" s="112"/>
      <c r="R50" s="84"/>
    </row>
    <row r="51" spans="1:18" ht="15" thickBot="1">
      <c r="A51" s="113" t="s">
        <v>42</v>
      </c>
      <c r="B51" s="114"/>
      <c r="C51" s="115"/>
      <c r="D51" s="116">
        <f>SUM(D48:D50)</f>
        <v>366</v>
      </c>
      <c r="E51" s="116"/>
      <c r="F51" s="116">
        <f>SUM(F48:F50)</f>
        <v>390</v>
      </c>
      <c r="G51" s="116"/>
      <c r="H51" s="116">
        <f>SUM(H48:H50)</f>
        <v>453</v>
      </c>
      <c r="I51" s="116"/>
      <c r="J51" s="116">
        <f>SUM(J48:J50)</f>
        <v>851</v>
      </c>
      <c r="K51" s="164">
        <f>SUM(K48:K50)</f>
        <v>0</v>
      </c>
      <c r="L51" s="116">
        <f>SUM(L48:L50)</f>
        <v>385</v>
      </c>
      <c r="M51" s="116"/>
      <c r="N51" s="116">
        <f>SUM(N48:N50)</f>
        <v>0</v>
      </c>
      <c r="O51" s="117"/>
      <c r="P51" s="118">
        <f>SUM(P48:P50)</f>
        <v>2445</v>
      </c>
      <c r="Q51" s="119"/>
      <c r="R51" s="120">
        <f>SUM(D51:O51)</f>
        <v>2445</v>
      </c>
    </row>
    <row r="52" spans="1:18" ht="15.75" thickTop="1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3"/>
    </row>
  </sheetData>
  <mergeCells count="84">
    <mergeCell ref="P46:Q46"/>
    <mergeCell ref="D47:O47"/>
    <mergeCell ref="D40:E40"/>
    <mergeCell ref="F40:G40"/>
    <mergeCell ref="H40:I40"/>
    <mergeCell ref="J40:K40"/>
    <mergeCell ref="L40:M40"/>
    <mergeCell ref="N40:O40"/>
    <mergeCell ref="P40:Q40"/>
    <mergeCell ref="A42:Q42"/>
    <mergeCell ref="A43:C43"/>
    <mergeCell ref="P43:Q43"/>
    <mergeCell ref="A44:C44"/>
    <mergeCell ref="P44:Q44"/>
    <mergeCell ref="A45:C45"/>
    <mergeCell ref="P45:Q45"/>
    <mergeCell ref="P39:Q39"/>
    <mergeCell ref="D41:E41"/>
    <mergeCell ref="F41:G41"/>
    <mergeCell ref="H41:I41"/>
    <mergeCell ref="J41:K41"/>
    <mergeCell ref="L41:M41"/>
    <mergeCell ref="N41:O41"/>
    <mergeCell ref="P41:Q41"/>
    <mergeCell ref="D39:E39"/>
    <mergeCell ref="F39:G39"/>
    <mergeCell ref="H39:I39"/>
    <mergeCell ref="J39:K39"/>
    <mergeCell ref="L39:M39"/>
    <mergeCell ref="N39:O39"/>
    <mergeCell ref="P37:Q37"/>
    <mergeCell ref="D38:E38"/>
    <mergeCell ref="F38:G38"/>
    <mergeCell ref="H38:I38"/>
    <mergeCell ref="J38:K38"/>
    <mergeCell ref="L38:M38"/>
    <mergeCell ref="N38:O38"/>
    <mergeCell ref="P38:Q38"/>
    <mergeCell ref="D37:E37"/>
    <mergeCell ref="F37:G37"/>
    <mergeCell ref="H37:I37"/>
    <mergeCell ref="J37:K37"/>
    <mergeCell ref="L37:M37"/>
    <mergeCell ref="N37:O37"/>
    <mergeCell ref="P35:Q35"/>
    <mergeCell ref="D36:E36"/>
    <mergeCell ref="F36:G36"/>
    <mergeCell ref="H36:I36"/>
    <mergeCell ref="J36:K36"/>
    <mergeCell ref="L36:M36"/>
    <mergeCell ref="N36:O36"/>
    <mergeCell ref="P36:Q36"/>
    <mergeCell ref="D35:E35"/>
    <mergeCell ref="F35:G35"/>
    <mergeCell ref="H35:I35"/>
    <mergeCell ref="J35:K35"/>
    <mergeCell ref="L35:M35"/>
    <mergeCell ref="N35:O35"/>
    <mergeCell ref="D24:O24"/>
    <mergeCell ref="R26:R27"/>
    <mergeCell ref="R28:R29"/>
    <mergeCell ref="D34:E34"/>
    <mergeCell ref="F34:G34"/>
    <mergeCell ref="H34:I34"/>
    <mergeCell ref="J34:K34"/>
    <mergeCell ref="L34:M34"/>
    <mergeCell ref="N34:O34"/>
    <mergeCell ref="P34:Q34"/>
    <mergeCell ref="A40:C40"/>
    <mergeCell ref="P2:R3"/>
    <mergeCell ref="P24:Q24"/>
    <mergeCell ref="C1:O1"/>
    <mergeCell ref="D2:E2"/>
    <mergeCell ref="F2:G2"/>
    <mergeCell ref="H2:I2"/>
    <mergeCell ref="J2:K2"/>
    <mergeCell ref="L2:M2"/>
    <mergeCell ref="N2:O2"/>
    <mergeCell ref="D3:E3"/>
    <mergeCell ref="F3:G3"/>
    <mergeCell ref="H3:I3"/>
    <mergeCell ref="J3:K3"/>
    <mergeCell ref="L3:M3"/>
    <mergeCell ref="N3:O3"/>
  </mergeCells>
  <pageMargins left="0.39370078740157483" right="0.39370078740157483" top="0.39370078740157483" bottom="0.39370078740157483" header="0.31496062992125984" footer="0.31496062992125984"/>
  <pageSetup scale="7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topLeftCell="D19" workbookViewId="0">
      <selection activeCell="M55" sqref="M55"/>
    </sheetView>
  </sheetViews>
  <sheetFormatPr baseColWidth="10" defaultRowHeight="14.25"/>
  <cols>
    <col min="1" max="1" width="26.7109375" style="1" customWidth="1"/>
    <col min="2" max="2" width="3.140625" style="2" customWidth="1"/>
    <col min="3" max="3" width="8.5703125" style="2" customWidth="1"/>
    <col min="4" max="4" width="7.7109375" style="2" customWidth="1"/>
    <col min="5" max="5" width="9.5703125" style="2" bestFit="1" customWidth="1"/>
    <col min="6" max="6" width="6.28515625" style="2" bestFit="1" customWidth="1"/>
    <col min="7" max="7" width="9.5703125" style="2" bestFit="1" customWidth="1"/>
    <col min="8" max="8" width="6.28515625" style="2" customWidth="1"/>
    <col min="9" max="9" width="9.5703125" style="2" bestFit="1" customWidth="1"/>
    <col min="10" max="10" width="5.7109375" style="2" customWidth="1"/>
    <col min="11" max="11" width="9.5703125" style="2" bestFit="1" customWidth="1"/>
    <col min="12" max="12" width="5.7109375" style="2" customWidth="1"/>
    <col min="13" max="13" width="9.140625" style="2" customWidth="1"/>
    <col min="14" max="15" width="7" style="2" customWidth="1"/>
    <col min="16" max="16" width="11.42578125" style="2"/>
    <col min="17" max="17" width="11.28515625" style="2" customWidth="1"/>
    <col min="18" max="18" width="7" style="2" customWidth="1"/>
    <col min="19" max="19" width="11.42578125" style="2"/>
    <col min="20" max="20" width="8.5703125" style="2" customWidth="1"/>
    <col min="21" max="21" width="15.7109375" style="2" customWidth="1"/>
    <col min="22" max="256" width="11.42578125" style="2"/>
    <col min="257" max="257" width="26.7109375" style="2" customWidth="1"/>
    <col min="258" max="258" width="3.140625" style="2" customWidth="1"/>
    <col min="259" max="259" width="8.5703125" style="2" customWidth="1"/>
    <col min="260" max="260" width="7.7109375" style="2" customWidth="1"/>
    <col min="261" max="261" width="9.5703125" style="2" bestFit="1" customWidth="1"/>
    <col min="262" max="262" width="5.7109375" style="2" customWidth="1"/>
    <col min="263" max="263" width="9.5703125" style="2" bestFit="1" customWidth="1"/>
    <col min="264" max="264" width="5.7109375" style="2" customWidth="1"/>
    <col min="265" max="265" width="9.5703125" style="2" bestFit="1" customWidth="1"/>
    <col min="266" max="266" width="5.7109375" style="2" customWidth="1"/>
    <col min="267" max="267" width="9.5703125" style="2" bestFit="1" customWidth="1"/>
    <col min="268" max="268" width="5.7109375" style="2" customWidth="1"/>
    <col min="269" max="269" width="9.140625" style="2" customWidth="1"/>
    <col min="270" max="271" width="7" style="2" customWidth="1"/>
    <col min="272" max="272" width="11.42578125" style="2"/>
    <col min="273" max="273" width="11.28515625" style="2" customWidth="1"/>
    <col min="274" max="274" width="7" style="2" customWidth="1"/>
    <col min="275" max="275" width="11.42578125" style="2"/>
    <col min="276" max="276" width="8.5703125" style="2" customWidth="1"/>
    <col min="277" max="277" width="15.7109375" style="2" customWidth="1"/>
    <col min="278" max="512" width="11.42578125" style="2"/>
    <col min="513" max="513" width="26.7109375" style="2" customWidth="1"/>
    <col min="514" max="514" width="3.140625" style="2" customWidth="1"/>
    <col min="515" max="515" width="8.5703125" style="2" customWidth="1"/>
    <col min="516" max="516" width="7.7109375" style="2" customWidth="1"/>
    <col min="517" max="517" width="9.5703125" style="2" bestFit="1" customWidth="1"/>
    <col min="518" max="518" width="5.7109375" style="2" customWidth="1"/>
    <col min="519" max="519" width="9.5703125" style="2" bestFit="1" customWidth="1"/>
    <col min="520" max="520" width="5.7109375" style="2" customWidth="1"/>
    <col min="521" max="521" width="9.5703125" style="2" bestFit="1" customWidth="1"/>
    <col min="522" max="522" width="5.7109375" style="2" customWidth="1"/>
    <col min="523" max="523" width="9.5703125" style="2" bestFit="1" customWidth="1"/>
    <col min="524" max="524" width="5.7109375" style="2" customWidth="1"/>
    <col min="525" max="525" width="9.140625" style="2" customWidth="1"/>
    <col min="526" max="527" width="7" style="2" customWidth="1"/>
    <col min="528" max="528" width="11.42578125" style="2"/>
    <col min="529" max="529" width="11.28515625" style="2" customWidth="1"/>
    <col min="530" max="530" width="7" style="2" customWidth="1"/>
    <col min="531" max="531" width="11.42578125" style="2"/>
    <col min="532" max="532" width="8.5703125" style="2" customWidth="1"/>
    <col min="533" max="533" width="15.7109375" style="2" customWidth="1"/>
    <col min="534" max="768" width="11.42578125" style="2"/>
    <col min="769" max="769" width="26.7109375" style="2" customWidth="1"/>
    <col min="770" max="770" width="3.140625" style="2" customWidth="1"/>
    <col min="771" max="771" width="8.5703125" style="2" customWidth="1"/>
    <col min="772" max="772" width="7.7109375" style="2" customWidth="1"/>
    <col min="773" max="773" width="9.5703125" style="2" bestFit="1" customWidth="1"/>
    <col min="774" max="774" width="5.7109375" style="2" customWidth="1"/>
    <col min="775" max="775" width="9.5703125" style="2" bestFit="1" customWidth="1"/>
    <col min="776" max="776" width="5.7109375" style="2" customWidth="1"/>
    <col min="777" max="777" width="9.5703125" style="2" bestFit="1" customWidth="1"/>
    <col min="778" max="778" width="5.7109375" style="2" customWidth="1"/>
    <col min="779" max="779" width="9.5703125" style="2" bestFit="1" customWidth="1"/>
    <col min="780" max="780" width="5.7109375" style="2" customWidth="1"/>
    <col min="781" max="781" width="9.140625" style="2" customWidth="1"/>
    <col min="782" max="783" width="7" style="2" customWidth="1"/>
    <col min="784" max="784" width="11.42578125" style="2"/>
    <col min="785" max="785" width="11.28515625" style="2" customWidth="1"/>
    <col min="786" max="786" width="7" style="2" customWidth="1"/>
    <col min="787" max="787" width="11.42578125" style="2"/>
    <col min="788" max="788" width="8.5703125" style="2" customWidth="1"/>
    <col min="789" max="789" width="15.7109375" style="2" customWidth="1"/>
    <col min="790" max="1024" width="11.42578125" style="2"/>
    <col min="1025" max="1025" width="26.7109375" style="2" customWidth="1"/>
    <col min="1026" max="1026" width="3.140625" style="2" customWidth="1"/>
    <col min="1027" max="1027" width="8.5703125" style="2" customWidth="1"/>
    <col min="1028" max="1028" width="7.7109375" style="2" customWidth="1"/>
    <col min="1029" max="1029" width="9.5703125" style="2" bestFit="1" customWidth="1"/>
    <col min="1030" max="1030" width="5.7109375" style="2" customWidth="1"/>
    <col min="1031" max="1031" width="9.5703125" style="2" bestFit="1" customWidth="1"/>
    <col min="1032" max="1032" width="5.7109375" style="2" customWidth="1"/>
    <col min="1033" max="1033" width="9.5703125" style="2" bestFit="1" customWidth="1"/>
    <col min="1034" max="1034" width="5.7109375" style="2" customWidth="1"/>
    <col min="1035" max="1035" width="9.5703125" style="2" bestFit="1" customWidth="1"/>
    <col min="1036" max="1036" width="5.7109375" style="2" customWidth="1"/>
    <col min="1037" max="1037" width="9.140625" style="2" customWidth="1"/>
    <col min="1038" max="1039" width="7" style="2" customWidth="1"/>
    <col min="1040" max="1040" width="11.42578125" style="2"/>
    <col min="1041" max="1041" width="11.28515625" style="2" customWidth="1"/>
    <col min="1042" max="1042" width="7" style="2" customWidth="1"/>
    <col min="1043" max="1043" width="11.42578125" style="2"/>
    <col min="1044" max="1044" width="8.5703125" style="2" customWidth="1"/>
    <col min="1045" max="1045" width="15.7109375" style="2" customWidth="1"/>
    <col min="1046" max="1280" width="11.42578125" style="2"/>
    <col min="1281" max="1281" width="26.7109375" style="2" customWidth="1"/>
    <col min="1282" max="1282" width="3.140625" style="2" customWidth="1"/>
    <col min="1283" max="1283" width="8.5703125" style="2" customWidth="1"/>
    <col min="1284" max="1284" width="7.7109375" style="2" customWidth="1"/>
    <col min="1285" max="1285" width="9.5703125" style="2" bestFit="1" customWidth="1"/>
    <col min="1286" max="1286" width="5.7109375" style="2" customWidth="1"/>
    <col min="1287" max="1287" width="9.5703125" style="2" bestFit="1" customWidth="1"/>
    <col min="1288" max="1288" width="5.7109375" style="2" customWidth="1"/>
    <col min="1289" max="1289" width="9.5703125" style="2" bestFit="1" customWidth="1"/>
    <col min="1290" max="1290" width="5.7109375" style="2" customWidth="1"/>
    <col min="1291" max="1291" width="9.5703125" style="2" bestFit="1" customWidth="1"/>
    <col min="1292" max="1292" width="5.7109375" style="2" customWidth="1"/>
    <col min="1293" max="1293" width="9.140625" style="2" customWidth="1"/>
    <col min="1294" max="1295" width="7" style="2" customWidth="1"/>
    <col min="1296" max="1296" width="11.42578125" style="2"/>
    <col min="1297" max="1297" width="11.28515625" style="2" customWidth="1"/>
    <col min="1298" max="1298" width="7" style="2" customWidth="1"/>
    <col min="1299" max="1299" width="11.42578125" style="2"/>
    <col min="1300" max="1300" width="8.5703125" style="2" customWidth="1"/>
    <col min="1301" max="1301" width="15.7109375" style="2" customWidth="1"/>
    <col min="1302" max="1536" width="11.42578125" style="2"/>
    <col min="1537" max="1537" width="26.7109375" style="2" customWidth="1"/>
    <col min="1538" max="1538" width="3.140625" style="2" customWidth="1"/>
    <col min="1539" max="1539" width="8.5703125" style="2" customWidth="1"/>
    <col min="1540" max="1540" width="7.7109375" style="2" customWidth="1"/>
    <col min="1541" max="1541" width="9.5703125" style="2" bestFit="1" customWidth="1"/>
    <col min="1542" max="1542" width="5.7109375" style="2" customWidth="1"/>
    <col min="1543" max="1543" width="9.5703125" style="2" bestFit="1" customWidth="1"/>
    <col min="1544" max="1544" width="5.7109375" style="2" customWidth="1"/>
    <col min="1545" max="1545" width="9.5703125" style="2" bestFit="1" customWidth="1"/>
    <col min="1546" max="1546" width="5.7109375" style="2" customWidth="1"/>
    <col min="1547" max="1547" width="9.5703125" style="2" bestFit="1" customWidth="1"/>
    <col min="1548" max="1548" width="5.7109375" style="2" customWidth="1"/>
    <col min="1549" max="1549" width="9.140625" style="2" customWidth="1"/>
    <col min="1550" max="1551" width="7" style="2" customWidth="1"/>
    <col min="1552" max="1552" width="11.42578125" style="2"/>
    <col min="1553" max="1553" width="11.28515625" style="2" customWidth="1"/>
    <col min="1554" max="1554" width="7" style="2" customWidth="1"/>
    <col min="1555" max="1555" width="11.42578125" style="2"/>
    <col min="1556" max="1556" width="8.5703125" style="2" customWidth="1"/>
    <col min="1557" max="1557" width="15.7109375" style="2" customWidth="1"/>
    <col min="1558" max="1792" width="11.42578125" style="2"/>
    <col min="1793" max="1793" width="26.7109375" style="2" customWidth="1"/>
    <col min="1794" max="1794" width="3.140625" style="2" customWidth="1"/>
    <col min="1795" max="1795" width="8.5703125" style="2" customWidth="1"/>
    <col min="1796" max="1796" width="7.7109375" style="2" customWidth="1"/>
    <col min="1797" max="1797" width="9.5703125" style="2" bestFit="1" customWidth="1"/>
    <col min="1798" max="1798" width="5.7109375" style="2" customWidth="1"/>
    <col min="1799" max="1799" width="9.5703125" style="2" bestFit="1" customWidth="1"/>
    <col min="1800" max="1800" width="5.7109375" style="2" customWidth="1"/>
    <col min="1801" max="1801" width="9.5703125" style="2" bestFit="1" customWidth="1"/>
    <col min="1802" max="1802" width="5.7109375" style="2" customWidth="1"/>
    <col min="1803" max="1803" width="9.5703125" style="2" bestFit="1" customWidth="1"/>
    <col min="1804" max="1804" width="5.7109375" style="2" customWidth="1"/>
    <col min="1805" max="1805" width="9.140625" style="2" customWidth="1"/>
    <col min="1806" max="1807" width="7" style="2" customWidth="1"/>
    <col min="1808" max="1808" width="11.42578125" style="2"/>
    <col min="1809" max="1809" width="11.28515625" style="2" customWidth="1"/>
    <col min="1810" max="1810" width="7" style="2" customWidth="1"/>
    <col min="1811" max="1811" width="11.42578125" style="2"/>
    <col min="1812" max="1812" width="8.5703125" style="2" customWidth="1"/>
    <col min="1813" max="1813" width="15.7109375" style="2" customWidth="1"/>
    <col min="1814" max="2048" width="11.42578125" style="2"/>
    <col min="2049" max="2049" width="26.7109375" style="2" customWidth="1"/>
    <col min="2050" max="2050" width="3.140625" style="2" customWidth="1"/>
    <col min="2051" max="2051" width="8.5703125" style="2" customWidth="1"/>
    <col min="2052" max="2052" width="7.7109375" style="2" customWidth="1"/>
    <col min="2053" max="2053" width="9.5703125" style="2" bestFit="1" customWidth="1"/>
    <col min="2054" max="2054" width="5.7109375" style="2" customWidth="1"/>
    <col min="2055" max="2055" width="9.5703125" style="2" bestFit="1" customWidth="1"/>
    <col min="2056" max="2056" width="5.7109375" style="2" customWidth="1"/>
    <col min="2057" max="2057" width="9.5703125" style="2" bestFit="1" customWidth="1"/>
    <col min="2058" max="2058" width="5.7109375" style="2" customWidth="1"/>
    <col min="2059" max="2059" width="9.5703125" style="2" bestFit="1" customWidth="1"/>
    <col min="2060" max="2060" width="5.7109375" style="2" customWidth="1"/>
    <col min="2061" max="2061" width="9.140625" style="2" customWidth="1"/>
    <col min="2062" max="2063" width="7" style="2" customWidth="1"/>
    <col min="2064" max="2064" width="11.42578125" style="2"/>
    <col min="2065" max="2065" width="11.28515625" style="2" customWidth="1"/>
    <col min="2066" max="2066" width="7" style="2" customWidth="1"/>
    <col min="2067" max="2067" width="11.42578125" style="2"/>
    <col min="2068" max="2068" width="8.5703125" style="2" customWidth="1"/>
    <col min="2069" max="2069" width="15.7109375" style="2" customWidth="1"/>
    <col min="2070" max="2304" width="11.42578125" style="2"/>
    <col min="2305" max="2305" width="26.7109375" style="2" customWidth="1"/>
    <col min="2306" max="2306" width="3.140625" style="2" customWidth="1"/>
    <col min="2307" max="2307" width="8.5703125" style="2" customWidth="1"/>
    <col min="2308" max="2308" width="7.7109375" style="2" customWidth="1"/>
    <col min="2309" max="2309" width="9.5703125" style="2" bestFit="1" customWidth="1"/>
    <col min="2310" max="2310" width="5.7109375" style="2" customWidth="1"/>
    <col min="2311" max="2311" width="9.5703125" style="2" bestFit="1" customWidth="1"/>
    <col min="2312" max="2312" width="5.7109375" style="2" customWidth="1"/>
    <col min="2313" max="2313" width="9.5703125" style="2" bestFit="1" customWidth="1"/>
    <col min="2314" max="2314" width="5.7109375" style="2" customWidth="1"/>
    <col min="2315" max="2315" width="9.5703125" style="2" bestFit="1" customWidth="1"/>
    <col min="2316" max="2316" width="5.7109375" style="2" customWidth="1"/>
    <col min="2317" max="2317" width="9.140625" style="2" customWidth="1"/>
    <col min="2318" max="2319" width="7" style="2" customWidth="1"/>
    <col min="2320" max="2320" width="11.42578125" style="2"/>
    <col min="2321" max="2321" width="11.28515625" style="2" customWidth="1"/>
    <col min="2322" max="2322" width="7" style="2" customWidth="1"/>
    <col min="2323" max="2323" width="11.42578125" style="2"/>
    <col min="2324" max="2324" width="8.5703125" style="2" customWidth="1"/>
    <col min="2325" max="2325" width="15.7109375" style="2" customWidth="1"/>
    <col min="2326" max="2560" width="11.42578125" style="2"/>
    <col min="2561" max="2561" width="26.7109375" style="2" customWidth="1"/>
    <col min="2562" max="2562" width="3.140625" style="2" customWidth="1"/>
    <col min="2563" max="2563" width="8.5703125" style="2" customWidth="1"/>
    <col min="2564" max="2564" width="7.7109375" style="2" customWidth="1"/>
    <col min="2565" max="2565" width="9.5703125" style="2" bestFit="1" customWidth="1"/>
    <col min="2566" max="2566" width="5.7109375" style="2" customWidth="1"/>
    <col min="2567" max="2567" width="9.5703125" style="2" bestFit="1" customWidth="1"/>
    <col min="2568" max="2568" width="5.7109375" style="2" customWidth="1"/>
    <col min="2569" max="2569" width="9.5703125" style="2" bestFit="1" customWidth="1"/>
    <col min="2570" max="2570" width="5.7109375" style="2" customWidth="1"/>
    <col min="2571" max="2571" width="9.5703125" style="2" bestFit="1" customWidth="1"/>
    <col min="2572" max="2572" width="5.7109375" style="2" customWidth="1"/>
    <col min="2573" max="2573" width="9.140625" style="2" customWidth="1"/>
    <col min="2574" max="2575" width="7" style="2" customWidth="1"/>
    <col min="2576" max="2576" width="11.42578125" style="2"/>
    <col min="2577" max="2577" width="11.28515625" style="2" customWidth="1"/>
    <col min="2578" max="2578" width="7" style="2" customWidth="1"/>
    <col min="2579" max="2579" width="11.42578125" style="2"/>
    <col min="2580" max="2580" width="8.5703125" style="2" customWidth="1"/>
    <col min="2581" max="2581" width="15.7109375" style="2" customWidth="1"/>
    <col min="2582" max="2816" width="11.42578125" style="2"/>
    <col min="2817" max="2817" width="26.7109375" style="2" customWidth="1"/>
    <col min="2818" max="2818" width="3.140625" style="2" customWidth="1"/>
    <col min="2819" max="2819" width="8.5703125" style="2" customWidth="1"/>
    <col min="2820" max="2820" width="7.7109375" style="2" customWidth="1"/>
    <col min="2821" max="2821" width="9.5703125" style="2" bestFit="1" customWidth="1"/>
    <col min="2822" max="2822" width="5.7109375" style="2" customWidth="1"/>
    <col min="2823" max="2823" width="9.5703125" style="2" bestFit="1" customWidth="1"/>
    <col min="2824" max="2824" width="5.7109375" style="2" customWidth="1"/>
    <col min="2825" max="2825" width="9.5703125" style="2" bestFit="1" customWidth="1"/>
    <col min="2826" max="2826" width="5.7109375" style="2" customWidth="1"/>
    <col min="2827" max="2827" width="9.5703125" style="2" bestFit="1" customWidth="1"/>
    <col min="2828" max="2828" width="5.7109375" style="2" customWidth="1"/>
    <col min="2829" max="2829" width="9.140625" style="2" customWidth="1"/>
    <col min="2830" max="2831" width="7" style="2" customWidth="1"/>
    <col min="2832" max="2832" width="11.42578125" style="2"/>
    <col min="2833" max="2833" width="11.28515625" style="2" customWidth="1"/>
    <col min="2834" max="2834" width="7" style="2" customWidth="1"/>
    <col min="2835" max="2835" width="11.42578125" style="2"/>
    <col min="2836" max="2836" width="8.5703125" style="2" customWidth="1"/>
    <col min="2837" max="2837" width="15.7109375" style="2" customWidth="1"/>
    <col min="2838" max="3072" width="11.42578125" style="2"/>
    <col min="3073" max="3073" width="26.7109375" style="2" customWidth="1"/>
    <col min="3074" max="3074" width="3.140625" style="2" customWidth="1"/>
    <col min="3075" max="3075" width="8.5703125" style="2" customWidth="1"/>
    <col min="3076" max="3076" width="7.7109375" style="2" customWidth="1"/>
    <col min="3077" max="3077" width="9.5703125" style="2" bestFit="1" customWidth="1"/>
    <col min="3078" max="3078" width="5.7109375" style="2" customWidth="1"/>
    <col min="3079" max="3079" width="9.5703125" style="2" bestFit="1" customWidth="1"/>
    <col min="3080" max="3080" width="5.7109375" style="2" customWidth="1"/>
    <col min="3081" max="3081" width="9.5703125" style="2" bestFit="1" customWidth="1"/>
    <col min="3082" max="3082" width="5.7109375" style="2" customWidth="1"/>
    <col min="3083" max="3083" width="9.5703125" style="2" bestFit="1" customWidth="1"/>
    <col min="3084" max="3084" width="5.7109375" style="2" customWidth="1"/>
    <col min="3085" max="3085" width="9.140625" style="2" customWidth="1"/>
    <col min="3086" max="3087" width="7" style="2" customWidth="1"/>
    <col min="3088" max="3088" width="11.42578125" style="2"/>
    <col min="3089" max="3089" width="11.28515625" style="2" customWidth="1"/>
    <col min="3090" max="3090" width="7" style="2" customWidth="1"/>
    <col min="3091" max="3091" width="11.42578125" style="2"/>
    <col min="3092" max="3092" width="8.5703125" style="2" customWidth="1"/>
    <col min="3093" max="3093" width="15.7109375" style="2" customWidth="1"/>
    <col min="3094" max="3328" width="11.42578125" style="2"/>
    <col min="3329" max="3329" width="26.7109375" style="2" customWidth="1"/>
    <col min="3330" max="3330" width="3.140625" style="2" customWidth="1"/>
    <col min="3331" max="3331" width="8.5703125" style="2" customWidth="1"/>
    <col min="3332" max="3332" width="7.7109375" style="2" customWidth="1"/>
    <col min="3333" max="3333" width="9.5703125" style="2" bestFit="1" customWidth="1"/>
    <col min="3334" max="3334" width="5.7109375" style="2" customWidth="1"/>
    <col min="3335" max="3335" width="9.5703125" style="2" bestFit="1" customWidth="1"/>
    <col min="3336" max="3336" width="5.7109375" style="2" customWidth="1"/>
    <col min="3337" max="3337" width="9.5703125" style="2" bestFit="1" customWidth="1"/>
    <col min="3338" max="3338" width="5.7109375" style="2" customWidth="1"/>
    <col min="3339" max="3339" width="9.5703125" style="2" bestFit="1" customWidth="1"/>
    <col min="3340" max="3340" width="5.7109375" style="2" customWidth="1"/>
    <col min="3341" max="3341" width="9.140625" style="2" customWidth="1"/>
    <col min="3342" max="3343" width="7" style="2" customWidth="1"/>
    <col min="3344" max="3344" width="11.42578125" style="2"/>
    <col min="3345" max="3345" width="11.28515625" style="2" customWidth="1"/>
    <col min="3346" max="3346" width="7" style="2" customWidth="1"/>
    <col min="3347" max="3347" width="11.42578125" style="2"/>
    <col min="3348" max="3348" width="8.5703125" style="2" customWidth="1"/>
    <col min="3349" max="3349" width="15.7109375" style="2" customWidth="1"/>
    <col min="3350" max="3584" width="11.42578125" style="2"/>
    <col min="3585" max="3585" width="26.7109375" style="2" customWidth="1"/>
    <col min="3586" max="3586" width="3.140625" style="2" customWidth="1"/>
    <col min="3587" max="3587" width="8.5703125" style="2" customWidth="1"/>
    <col min="3588" max="3588" width="7.7109375" style="2" customWidth="1"/>
    <col min="3589" max="3589" width="9.5703125" style="2" bestFit="1" customWidth="1"/>
    <col min="3590" max="3590" width="5.7109375" style="2" customWidth="1"/>
    <col min="3591" max="3591" width="9.5703125" style="2" bestFit="1" customWidth="1"/>
    <col min="3592" max="3592" width="5.7109375" style="2" customWidth="1"/>
    <col min="3593" max="3593" width="9.5703125" style="2" bestFit="1" customWidth="1"/>
    <col min="3594" max="3594" width="5.7109375" style="2" customWidth="1"/>
    <col min="3595" max="3595" width="9.5703125" style="2" bestFit="1" customWidth="1"/>
    <col min="3596" max="3596" width="5.7109375" style="2" customWidth="1"/>
    <col min="3597" max="3597" width="9.140625" style="2" customWidth="1"/>
    <col min="3598" max="3599" width="7" style="2" customWidth="1"/>
    <col min="3600" max="3600" width="11.42578125" style="2"/>
    <col min="3601" max="3601" width="11.28515625" style="2" customWidth="1"/>
    <col min="3602" max="3602" width="7" style="2" customWidth="1"/>
    <col min="3603" max="3603" width="11.42578125" style="2"/>
    <col min="3604" max="3604" width="8.5703125" style="2" customWidth="1"/>
    <col min="3605" max="3605" width="15.7109375" style="2" customWidth="1"/>
    <col min="3606" max="3840" width="11.42578125" style="2"/>
    <col min="3841" max="3841" width="26.7109375" style="2" customWidth="1"/>
    <col min="3842" max="3842" width="3.140625" style="2" customWidth="1"/>
    <col min="3843" max="3843" width="8.5703125" style="2" customWidth="1"/>
    <col min="3844" max="3844" width="7.7109375" style="2" customWidth="1"/>
    <col min="3845" max="3845" width="9.5703125" style="2" bestFit="1" customWidth="1"/>
    <col min="3846" max="3846" width="5.7109375" style="2" customWidth="1"/>
    <col min="3847" max="3847" width="9.5703125" style="2" bestFit="1" customWidth="1"/>
    <col min="3848" max="3848" width="5.7109375" style="2" customWidth="1"/>
    <col min="3849" max="3849" width="9.5703125" style="2" bestFit="1" customWidth="1"/>
    <col min="3850" max="3850" width="5.7109375" style="2" customWidth="1"/>
    <col min="3851" max="3851" width="9.5703125" style="2" bestFit="1" customWidth="1"/>
    <col min="3852" max="3852" width="5.7109375" style="2" customWidth="1"/>
    <col min="3853" max="3853" width="9.140625" style="2" customWidth="1"/>
    <col min="3854" max="3855" width="7" style="2" customWidth="1"/>
    <col min="3856" max="3856" width="11.42578125" style="2"/>
    <col min="3857" max="3857" width="11.28515625" style="2" customWidth="1"/>
    <col min="3858" max="3858" width="7" style="2" customWidth="1"/>
    <col min="3859" max="3859" width="11.42578125" style="2"/>
    <col min="3860" max="3860" width="8.5703125" style="2" customWidth="1"/>
    <col min="3861" max="3861" width="15.7109375" style="2" customWidth="1"/>
    <col min="3862" max="4096" width="11.42578125" style="2"/>
    <col min="4097" max="4097" width="26.7109375" style="2" customWidth="1"/>
    <col min="4098" max="4098" width="3.140625" style="2" customWidth="1"/>
    <col min="4099" max="4099" width="8.5703125" style="2" customWidth="1"/>
    <col min="4100" max="4100" width="7.7109375" style="2" customWidth="1"/>
    <col min="4101" max="4101" width="9.5703125" style="2" bestFit="1" customWidth="1"/>
    <col min="4102" max="4102" width="5.7109375" style="2" customWidth="1"/>
    <col min="4103" max="4103" width="9.5703125" style="2" bestFit="1" customWidth="1"/>
    <col min="4104" max="4104" width="5.7109375" style="2" customWidth="1"/>
    <col min="4105" max="4105" width="9.5703125" style="2" bestFit="1" customWidth="1"/>
    <col min="4106" max="4106" width="5.7109375" style="2" customWidth="1"/>
    <col min="4107" max="4107" width="9.5703125" style="2" bestFit="1" customWidth="1"/>
    <col min="4108" max="4108" width="5.7109375" style="2" customWidth="1"/>
    <col min="4109" max="4109" width="9.140625" style="2" customWidth="1"/>
    <col min="4110" max="4111" width="7" style="2" customWidth="1"/>
    <col min="4112" max="4112" width="11.42578125" style="2"/>
    <col min="4113" max="4113" width="11.28515625" style="2" customWidth="1"/>
    <col min="4114" max="4114" width="7" style="2" customWidth="1"/>
    <col min="4115" max="4115" width="11.42578125" style="2"/>
    <col min="4116" max="4116" width="8.5703125" style="2" customWidth="1"/>
    <col min="4117" max="4117" width="15.7109375" style="2" customWidth="1"/>
    <col min="4118" max="4352" width="11.42578125" style="2"/>
    <col min="4353" max="4353" width="26.7109375" style="2" customWidth="1"/>
    <col min="4354" max="4354" width="3.140625" style="2" customWidth="1"/>
    <col min="4355" max="4355" width="8.5703125" style="2" customWidth="1"/>
    <col min="4356" max="4356" width="7.7109375" style="2" customWidth="1"/>
    <col min="4357" max="4357" width="9.5703125" style="2" bestFit="1" customWidth="1"/>
    <col min="4358" max="4358" width="5.7109375" style="2" customWidth="1"/>
    <col min="4359" max="4359" width="9.5703125" style="2" bestFit="1" customWidth="1"/>
    <col min="4360" max="4360" width="5.7109375" style="2" customWidth="1"/>
    <col min="4361" max="4361" width="9.5703125" style="2" bestFit="1" customWidth="1"/>
    <col min="4362" max="4362" width="5.7109375" style="2" customWidth="1"/>
    <col min="4363" max="4363" width="9.5703125" style="2" bestFit="1" customWidth="1"/>
    <col min="4364" max="4364" width="5.7109375" style="2" customWidth="1"/>
    <col min="4365" max="4365" width="9.140625" style="2" customWidth="1"/>
    <col min="4366" max="4367" width="7" style="2" customWidth="1"/>
    <col min="4368" max="4368" width="11.42578125" style="2"/>
    <col min="4369" max="4369" width="11.28515625" style="2" customWidth="1"/>
    <col min="4370" max="4370" width="7" style="2" customWidth="1"/>
    <col min="4371" max="4371" width="11.42578125" style="2"/>
    <col min="4372" max="4372" width="8.5703125" style="2" customWidth="1"/>
    <col min="4373" max="4373" width="15.7109375" style="2" customWidth="1"/>
    <col min="4374" max="4608" width="11.42578125" style="2"/>
    <col min="4609" max="4609" width="26.7109375" style="2" customWidth="1"/>
    <col min="4610" max="4610" width="3.140625" style="2" customWidth="1"/>
    <col min="4611" max="4611" width="8.5703125" style="2" customWidth="1"/>
    <col min="4612" max="4612" width="7.7109375" style="2" customWidth="1"/>
    <col min="4613" max="4613" width="9.5703125" style="2" bestFit="1" customWidth="1"/>
    <col min="4614" max="4614" width="5.7109375" style="2" customWidth="1"/>
    <col min="4615" max="4615" width="9.5703125" style="2" bestFit="1" customWidth="1"/>
    <col min="4616" max="4616" width="5.7109375" style="2" customWidth="1"/>
    <col min="4617" max="4617" width="9.5703125" style="2" bestFit="1" customWidth="1"/>
    <col min="4618" max="4618" width="5.7109375" style="2" customWidth="1"/>
    <col min="4619" max="4619" width="9.5703125" style="2" bestFit="1" customWidth="1"/>
    <col min="4620" max="4620" width="5.7109375" style="2" customWidth="1"/>
    <col min="4621" max="4621" width="9.140625" style="2" customWidth="1"/>
    <col min="4622" max="4623" width="7" style="2" customWidth="1"/>
    <col min="4624" max="4624" width="11.42578125" style="2"/>
    <col min="4625" max="4625" width="11.28515625" style="2" customWidth="1"/>
    <col min="4626" max="4626" width="7" style="2" customWidth="1"/>
    <col min="4627" max="4627" width="11.42578125" style="2"/>
    <col min="4628" max="4628" width="8.5703125" style="2" customWidth="1"/>
    <col min="4629" max="4629" width="15.7109375" style="2" customWidth="1"/>
    <col min="4630" max="4864" width="11.42578125" style="2"/>
    <col min="4865" max="4865" width="26.7109375" style="2" customWidth="1"/>
    <col min="4866" max="4866" width="3.140625" style="2" customWidth="1"/>
    <col min="4867" max="4867" width="8.5703125" style="2" customWidth="1"/>
    <col min="4868" max="4868" width="7.7109375" style="2" customWidth="1"/>
    <col min="4869" max="4869" width="9.5703125" style="2" bestFit="1" customWidth="1"/>
    <col min="4870" max="4870" width="5.7109375" style="2" customWidth="1"/>
    <col min="4871" max="4871" width="9.5703125" style="2" bestFit="1" customWidth="1"/>
    <col min="4872" max="4872" width="5.7109375" style="2" customWidth="1"/>
    <col min="4873" max="4873" width="9.5703125" style="2" bestFit="1" customWidth="1"/>
    <col min="4874" max="4874" width="5.7109375" style="2" customWidth="1"/>
    <col min="4875" max="4875" width="9.5703125" style="2" bestFit="1" customWidth="1"/>
    <col min="4876" max="4876" width="5.7109375" style="2" customWidth="1"/>
    <col min="4877" max="4877" width="9.140625" style="2" customWidth="1"/>
    <col min="4878" max="4879" width="7" style="2" customWidth="1"/>
    <col min="4880" max="4880" width="11.42578125" style="2"/>
    <col min="4881" max="4881" width="11.28515625" style="2" customWidth="1"/>
    <col min="4882" max="4882" width="7" style="2" customWidth="1"/>
    <col min="4883" max="4883" width="11.42578125" style="2"/>
    <col min="4884" max="4884" width="8.5703125" style="2" customWidth="1"/>
    <col min="4885" max="4885" width="15.7109375" style="2" customWidth="1"/>
    <col min="4886" max="5120" width="11.42578125" style="2"/>
    <col min="5121" max="5121" width="26.7109375" style="2" customWidth="1"/>
    <col min="5122" max="5122" width="3.140625" style="2" customWidth="1"/>
    <col min="5123" max="5123" width="8.5703125" style="2" customWidth="1"/>
    <col min="5124" max="5124" width="7.7109375" style="2" customWidth="1"/>
    <col min="5125" max="5125" width="9.5703125" style="2" bestFit="1" customWidth="1"/>
    <col min="5126" max="5126" width="5.7109375" style="2" customWidth="1"/>
    <col min="5127" max="5127" width="9.5703125" style="2" bestFit="1" customWidth="1"/>
    <col min="5128" max="5128" width="5.7109375" style="2" customWidth="1"/>
    <col min="5129" max="5129" width="9.5703125" style="2" bestFit="1" customWidth="1"/>
    <col min="5130" max="5130" width="5.7109375" style="2" customWidth="1"/>
    <col min="5131" max="5131" width="9.5703125" style="2" bestFit="1" customWidth="1"/>
    <col min="5132" max="5132" width="5.7109375" style="2" customWidth="1"/>
    <col min="5133" max="5133" width="9.140625" style="2" customWidth="1"/>
    <col min="5134" max="5135" width="7" style="2" customWidth="1"/>
    <col min="5136" max="5136" width="11.42578125" style="2"/>
    <col min="5137" max="5137" width="11.28515625" style="2" customWidth="1"/>
    <col min="5138" max="5138" width="7" style="2" customWidth="1"/>
    <col min="5139" max="5139" width="11.42578125" style="2"/>
    <col min="5140" max="5140" width="8.5703125" style="2" customWidth="1"/>
    <col min="5141" max="5141" width="15.7109375" style="2" customWidth="1"/>
    <col min="5142" max="5376" width="11.42578125" style="2"/>
    <col min="5377" max="5377" width="26.7109375" style="2" customWidth="1"/>
    <col min="5378" max="5378" width="3.140625" style="2" customWidth="1"/>
    <col min="5379" max="5379" width="8.5703125" style="2" customWidth="1"/>
    <col min="5380" max="5380" width="7.7109375" style="2" customWidth="1"/>
    <col min="5381" max="5381" width="9.5703125" style="2" bestFit="1" customWidth="1"/>
    <col min="5382" max="5382" width="5.7109375" style="2" customWidth="1"/>
    <col min="5383" max="5383" width="9.5703125" style="2" bestFit="1" customWidth="1"/>
    <col min="5384" max="5384" width="5.7109375" style="2" customWidth="1"/>
    <col min="5385" max="5385" width="9.5703125" style="2" bestFit="1" customWidth="1"/>
    <col min="5386" max="5386" width="5.7109375" style="2" customWidth="1"/>
    <col min="5387" max="5387" width="9.5703125" style="2" bestFit="1" customWidth="1"/>
    <col min="5388" max="5388" width="5.7109375" style="2" customWidth="1"/>
    <col min="5389" max="5389" width="9.140625" style="2" customWidth="1"/>
    <col min="5390" max="5391" width="7" style="2" customWidth="1"/>
    <col min="5392" max="5392" width="11.42578125" style="2"/>
    <col min="5393" max="5393" width="11.28515625" style="2" customWidth="1"/>
    <col min="5394" max="5394" width="7" style="2" customWidth="1"/>
    <col min="5395" max="5395" width="11.42578125" style="2"/>
    <col min="5396" max="5396" width="8.5703125" style="2" customWidth="1"/>
    <col min="5397" max="5397" width="15.7109375" style="2" customWidth="1"/>
    <col min="5398" max="5632" width="11.42578125" style="2"/>
    <col min="5633" max="5633" width="26.7109375" style="2" customWidth="1"/>
    <col min="5634" max="5634" width="3.140625" style="2" customWidth="1"/>
    <col min="5635" max="5635" width="8.5703125" style="2" customWidth="1"/>
    <col min="5636" max="5636" width="7.7109375" style="2" customWidth="1"/>
    <col min="5637" max="5637" width="9.5703125" style="2" bestFit="1" customWidth="1"/>
    <col min="5638" max="5638" width="5.7109375" style="2" customWidth="1"/>
    <col min="5639" max="5639" width="9.5703125" style="2" bestFit="1" customWidth="1"/>
    <col min="5640" max="5640" width="5.7109375" style="2" customWidth="1"/>
    <col min="5641" max="5641" width="9.5703125" style="2" bestFit="1" customWidth="1"/>
    <col min="5642" max="5642" width="5.7109375" style="2" customWidth="1"/>
    <col min="5643" max="5643" width="9.5703125" style="2" bestFit="1" customWidth="1"/>
    <col min="5644" max="5644" width="5.7109375" style="2" customWidth="1"/>
    <col min="5645" max="5645" width="9.140625" style="2" customWidth="1"/>
    <col min="5646" max="5647" width="7" style="2" customWidth="1"/>
    <col min="5648" max="5648" width="11.42578125" style="2"/>
    <col min="5649" max="5649" width="11.28515625" style="2" customWidth="1"/>
    <col min="5650" max="5650" width="7" style="2" customWidth="1"/>
    <col min="5651" max="5651" width="11.42578125" style="2"/>
    <col min="5652" max="5652" width="8.5703125" style="2" customWidth="1"/>
    <col min="5653" max="5653" width="15.7109375" style="2" customWidth="1"/>
    <col min="5654" max="5888" width="11.42578125" style="2"/>
    <col min="5889" max="5889" width="26.7109375" style="2" customWidth="1"/>
    <col min="5890" max="5890" width="3.140625" style="2" customWidth="1"/>
    <col min="5891" max="5891" width="8.5703125" style="2" customWidth="1"/>
    <col min="5892" max="5892" width="7.7109375" style="2" customWidth="1"/>
    <col min="5893" max="5893" width="9.5703125" style="2" bestFit="1" customWidth="1"/>
    <col min="5894" max="5894" width="5.7109375" style="2" customWidth="1"/>
    <col min="5895" max="5895" width="9.5703125" style="2" bestFit="1" customWidth="1"/>
    <col min="5896" max="5896" width="5.7109375" style="2" customWidth="1"/>
    <col min="5897" max="5897" width="9.5703125" style="2" bestFit="1" customWidth="1"/>
    <col min="5898" max="5898" width="5.7109375" style="2" customWidth="1"/>
    <col min="5899" max="5899" width="9.5703125" style="2" bestFit="1" customWidth="1"/>
    <col min="5900" max="5900" width="5.7109375" style="2" customWidth="1"/>
    <col min="5901" max="5901" width="9.140625" style="2" customWidth="1"/>
    <col min="5902" max="5903" width="7" style="2" customWidth="1"/>
    <col min="5904" max="5904" width="11.42578125" style="2"/>
    <col min="5905" max="5905" width="11.28515625" style="2" customWidth="1"/>
    <col min="5906" max="5906" width="7" style="2" customWidth="1"/>
    <col min="5907" max="5907" width="11.42578125" style="2"/>
    <col min="5908" max="5908" width="8.5703125" style="2" customWidth="1"/>
    <col min="5909" max="5909" width="15.7109375" style="2" customWidth="1"/>
    <col min="5910" max="6144" width="11.42578125" style="2"/>
    <col min="6145" max="6145" width="26.7109375" style="2" customWidth="1"/>
    <col min="6146" max="6146" width="3.140625" style="2" customWidth="1"/>
    <col min="6147" max="6147" width="8.5703125" style="2" customWidth="1"/>
    <col min="6148" max="6148" width="7.7109375" style="2" customWidth="1"/>
    <col min="6149" max="6149" width="9.5703125" style="2" bestFit="1" customWidth="1"/>
    <col min="6150" max="6150" width="5.7109375" style="2" customWidth="1"/>
    <col min="6151" max="6151" width="9.5703125" style="2" bestFit="1" customWidth="1"/>
    <col min="6152" max="6152" width="5.7109375" style="2" customWidth="1"/>
    <col min="6153" max="6153" width="9.5703125" style="2" bestFit="1" customWidth="1"/>
    <col min="6154" max="6154" width="5.7109375" style="2" customWidth="1"/>
    <col min="6155" max="6155" width="9.5703125" style="2" bestFit="1" customWidth="1"/>
    <col min="6156" max="6156" width="5.7109375" style="2" customWidth="1"/>
    <col min="6157" max="6157" width="9.140625" style="2" customWidth="1"/>
    <col min="6158" max="6159" width="7" style="2" customWidth="1"/>
    <col min="6160" max="6160" width="11.42578125" style="2"/>
    <col min="6161" max="6161" width="11.28515625" style="2" customWidth="1"/>
    <col min="6162" max="6162" width="7" style="2" customWidth="1"/>
    <col min="6163" max="6163" width="11.42578125" style="2"/>
    <col min="6164" max="6164" width="8.5703125" style="2" customWidth="1"/>
    <col min="6165" max="6165" width="15.7109375" style="2" customWidth="1"/>
    <col min="6166" max="6400" width="11.42578125" style="2"/>
    <col min="6401" max="6401" width="26.7109375" style="2" customWidth="1"/>
    <col min="6402" max="6402" width="3.140625" style="2" customWidth="1"/>
    <col min="6403" max="6403" width="8.5703125" style="2" customWidth="1"/>
    <col min="6404" max="6404" width="7.7109375" style="2" customWidth="1"/>
    <col min="6405" max="6405" width="9.5703125" style="2" bestFit="1" customWidth="1"/>
    <col min="6406" max="6406" width="5.7109375" style="2" customWidth="1"/>
    <col min="6407" max="6407" width="9.5703125" style="2" bestFit="1" customWidth="1"/>
    <col min="6408" max="6408" width="5.7109375" style="2" customWidth="1"/>
    <col min="6409" max="6409" width="9.5703125" style="2" bestFit="1" customWidth="1"/>
    <col min="6410" max="6410" width="5.7109375" style="2" customWidth="1"/>
    <col min="6411" max="6411" width="9.5703125" style="2" bestFit="1" customWidth="1"/>
    <col min="6412" max="6412" width="5.7109375" style="2" customWidth="1"/>
    <col min="6413" max="6413" width="9.140625" style="2" customWidth="1"/>
    <col min="6414" max="6415" width="7" style="2" customWidth="1"/>
    <col min="6416" max="6416" width="11.42578125" style="2"/>
    <col min="6417" max="6417" width="11.28515625" style="2" customWidth="1"/>
    <col min="6418" max="6418" width="7" style="2" customWidth="1"/>
    <col min="6419" max="6419" width="11.42578125" style="2"/>
    <col min="6420" max="6420" width="8.5703125" style="2" customWidth="1"/>
    <col min="6421" max="6421" width="15.7109375" style="2" customWidth="1"/>
    <col min="6422" max="6656" width="11.42578125" style="2"/>
    <col min="6657" max="6657" width="26.7109375" style="2" customWidth="1"/>
    <col min="6658" max="6658" width="3.140625" style="2" customWidth="1"/>
    <col min="6659" max="6659" width="8.5703125" style="2" customWidth="1"/>
    <col min="6660" max="6660" width="7.7109375" style="2" customWidth="1"/>
    <col min="6661" max="6661" width="9.5703125" style="2" bestFit="1" customWidth="1"/>
    <col min="6662" max="6662" width="5.7109375" style="2" customWidth="1"/>
    <col min="6663" max="6663" width="9.5703125" style="2" bestFit="1" customWidth="1"/>
    <col min="6664" max="6664" width="5.7109375" style="2" customWidth="1"/>
    <col min="6665" max="6665" width="9.5703125" style="2" bestFit="1" customWidth="1"/>
    <col min="6666" max="6666" width="5.7109375" style="2" customWidth="1"/>
    <col min="6667" max="6667" width="9.5703125" style="2" bestFit="1" customWidth="1"/>
    <col min="6668" max="6668" width="5.7109375" style="2" customWidth="1"/>
    <col min="6669" max="6669" width="9.140625" style="2" customWidth="1"/>
    <col min="6670" max="6671" width="7" style="2" customWidth="1"/>
    <col min="6672" max="6672" width="11.42578125" style="2"/>
    <col min="6673" max="6673" width="11.28515625" style="2" customWidth="1"/>
    <col min="6674" max="6674" width="7" style="2" customWidth="1"/>
    <col min="6675" max="6675" width="11.42578125" style="2"/>
    <col min="6676" max="6676" width="8.5703125" style="2" customWidth="1"/>
    <col min="6677" max="6677" width="15.7109375" style="2" customWidth="1"/>
    <col min="6678" max="6912" width="11.42578125" style="2"/>
    <col min="6913" max="6913" width="26.7109375" style="2" customWidth="1"/>
    <col min="6914" max="6914" width="3.140625" style="2" customWidth="1"/>
    <col min="6915" max="6915" width="8.5703125" style="2" customWidth="1"/>
    <col min="6916" max="6916" width="7.7109375" style="2" customWidth="1"/>
    <col min="6917" max="6917" width="9.5703125" style="2" bestFit="1" customWidth="1"/>
    <col min="6918" max="6918" width="5.7109375" style="2" customWidth="1"/>
    <col min="6919" max="6919" width="9.5703125" style="2" bestFit="1" customWidth="1"/>
    <col min="6920" max="6920" width="5.7109375" style="2" customWidth="1"/>
    <col min="6921" max="6921" width="9.5703125" style="2" bestFit="1" customWidth="1"/>
    <col min="6922" max="6922" width="5.7109375" style="2" customWidth="1"/>
    <col min="6923" max="6923" width="9.5703125" style="2" bestFit="1" customWidth="1"/>
    <col min="6924" max="6924" width="5.7109375" style="2" customWidth="1"/>
    <col min="6925" max="6925" width="9.140625" style="2" customWidth="1"/>
    <col min="6926" max="6927" width="7" style="2" customWidth="1"/>
    <col min="6928" max="6928" width="11.42578125" style="2"/>
    <col min="6929" max="6929" width="11.28515625" style="2" customWidth="1"/>
    <col min="6930" max="6930" width="7" style="2" customWidth="1"/>
    <col min="6931" max="6931" width="11.42578125" style="2"/>
    <col min="6932" max="6932" width="8.5703125" style="2" customWidth="1"/>
    <col min="6933" max="6933" width="15.7109375" style="2" customWidth="1"/>
    <col min="6934" max="7168" width="11.42578125" style="2"/>
    <col min="7169" max="7169" width="26.7109375" style="2" customWidth="1"/>
    <col min="7170" max="7170" width="3.140625" style="2" customWidth="1"/>
    <col min="7171" max="7171" width="8.5703125" style="2" customWidth="1"/>
    <col min="7172" max="7172" width="7.7109375" style="2" customWidth="1"/>
    <col min="7173" max="7173" width="9.5703125" style="2" bestFit="1" customWidth="1"/>
    <col min="7174" max="7174" width="5.7109375" style="2" customWidth="1"/>
    <col min="7175" max="7175" width="9.5703125" style="2" bestFit="1" customWidth="1"/>
    <col min="7176" max="7176" width="5.7109375" style="2" customWidth="1"/>
    <col min="7177" max="7177" width="9.5703125" style="2" bestFit="1" customWidth="1"/>
    <col min="7178" max="7178" width="5.7109375" style="2" customWidth="1"/>
    <col min="7179" max="7179" width="9.5703125" style="2" bestFit="1" customWidth="1"/>
    <col min="7180" max="7180" width="5.7109375" style="2" customWidth="1"/>
    <col min="7181" max="7181" width="9.140625" style="2" customWidth="1"/>
    <col min="7182" max="7183" width="7" style="2" customWidth="1"/>
    <col min="7184" max="7184" width="11.42578125" style="2"/>
    <col min="7185" max="7185" width="11.28515625" style="2" customWidth="1"/>
    <col min="7186" max="7186" width="7" style="2" customWidth="1"/>
    <col min="7187" max="7187" width="11.42578125" style="2"/>
    <col min="7188" max="7188" width="8.5703125" style="2" customWidth="1"/>
    <col min="7189" max="7189" width="15.7109375" style="2" customWidth="1"/>
    <col min="7190" max="7424" width="11.42578125" style="2"/>
    <col min="7425" max="7425" width="26.7109375" style="2" customWidth="1"/>
    <col min="7426" max="7426" width="3.140625" style="2" customWidth="1"/>
    <col min="7427" max="7427" width="8.5703125" style="2" customWidth="1"/>
    <col min="7428" max="7428" width="7.7109375" style="2" customWidth="1"/>
    <col min="7429" max="7429" width="9.5703125" style="2" bestFit="1" customWidth="1"/>
    <col min="7430" max="7430" width="5.7109375" style="2" customWidth="1"/>
    <col min="7431" max="7431" width="9.5703125" style="2" bestFit="1" customWidth="1"/>
    <col min="7432" max="7432" width="5.7109375" style="2" customWidth="1"/>
    <col min="7433" max="7433" width="9.5703125" style="2" bestFit="1" customWidth="1"/>
    <col min="7434" max="7434" width="5.7109375" style="2" customWidth="1"/>
    <col min="7435" max="7435" width="9.5703125" style="2" bestFit="1" customWidth="1"/>
    <col min="7436" max="7436" width="5.7109375" style="2" customWidth="1"/>
    <col min="7437" max="7437" width="9.140625" style="2" customWidth="1"/>
    <col min="7438" max="7439" width="7" style="2" customWidth="1"/>
    <col min="7440" max="7440" width="11.42578125" style="2"/>
    <col min="7441" max="7441" width="11.28515625" style="2" customWidth="1"/>
    <col min="7442" max="7442" width="7" style="2" customWidth="1"/>
    <col min="7443" max="7443" width="11.42578125" style="2"/>
    <col min="7444" max="7444" width="8.5703125" style="2" customWidth="1"/>
    <col min="7445" max="7445" width="15.7109375" style="2" customWidth="1"/>
    <col min="7446" max="7680" width="11.42578125" style="2"/>
    <col min="7681" max="7681" width="26.7109375" style="2" customWidth="1"/>
    <col min="7682" max="7682" width="3.140625" style="2" customWidth="1"/>
    <col min="7683" max="7683" width="8.5703125" style="2" customWidth="1"/>
    <col min="7684" max="7684" width="7.7109375" style="2" customWidth="1"/>
    <col min="7685" max="7685" width="9.5703125" style="2" bestFit="1" customWidth="1"/>
    <col min="7686" max="7686" width="5.7109375" style="2" customWidth="1"/>
    <col min="7687" max="7687" width="9.5703125" style="2" bestFit="1" customWidth="1"/>
    <col min="7688" max="7688" width="5.7109375" style="2" customWidth="1"/>
    <col min="7689" max="7689" width="9.5703125" style="2" bestFit="1" customWidth="1"/>
    <col min="7690" max="7690" width="5.7109375" style="2" customWidth="1"/>
    <col min="7691" max="7691" width="9.5703125" style="2" bestFit="1" customWidth="1"/>
    <col min="7692" max="7692" width="5.7109375" style="2" customWidth="1"/>
    <col min="7693" max="7693" width="9.140625" style="2" customWidth="1"/>
    <col min="7694" max="7695" width="7" style="2" customWidth="1"/>
    <col min="7696" max="7696" width="11.42578125" style="2"/>
    <col min="7697" max="7697" width="11.28515625" style="2" customWidth="1"/>
    <col min="7698" max="7698" width="7" style="2" customWidth="1"/>
    <col min="7699" max="7699" width="11.42578125" style="2"/>
    <col min="7700" max="7700" width="8.5703125" style="2" customWidth="1"/>
    <col min="7701" max="7701" width="15.7109375" style="2" customWidth="1"/>
    <col min="7702" max="7936" width="11.42578125" style="2"/>
    <col min="7937" max="7937" width="26.7109375" style="2" customWidth="1"/>
    <col min="7938" max="7938" width="3.140625" style="2" customWidth="1"/>
    <col min="7939" max="7939" width="8.5703125" style="2" customWidth="1"/>
    <col min="7940" max="7940" width="7.7109375" style="2" customWidth="1"/>
    <col min="7941" max="7941" width="9.5703125" style="2" bestFit="1" customWidth="1"/>
    <col min="7942" max="7942" width="5.7109375" style="2" customWidth="1"/>
    <col min="7943" max="7943" width="9.5703125" style="2" bestFit="1" customWidth="1"/>
    <col min="7944" max="7944" width="5.7109375" style="2" customWidth="1"/>
    <col min="7945" max="7945" width="9.5703125" style="2" bestFit="1" customWidth="1"/>
    <col min="7946" max="7946" width="5.7109375" style="2" customWidth="1"/>
    <col min="7947" max="7947" width="9.5703125" style="2" bestFit="1" customWidth="1"/>
    <col min="7948" max="7948" width="5.7109375" style="2" customWidth="1"/>
    <col min="7949" max="7949" width="9.140625" style="2" customWidth="1"/>
    <col min="7950" max="7951" width="7" style="2" customWidth="1"/>
    <col min="7952" max="7952" width="11.42578125" style="2"/>
    <col min="7953" max="7953" width="11.28515625" style="2" customWidth="1"/>
    <col min="7954" max="7954" width="7" style="2" customWidth="1"/>
    <col min="7955" max="7955" width="11.42578125" style="2"/>
    <col min="7956" max="7956" width="8.5703125" style="2" customWidth="1"/>
    <col min="7957" max="7957" width="15.7109375" style="2" customWidth="1"/>
    <col min="7958" max="8192" width="11.42578125" style="2"/>
    <col min="8193" max="8193" width="26.7109375" style="2" customWidth="1"/>
    <col min="8194" max="8194" width="3.140625" style="2" customWidth="1"/>
    <col min="8195" max="8195" width="8.5703125" style="2" customWidth="1"/>
    <col min="8196" max="8196" width="7.7109375" style="2" customWidth="1"/>
    <col min="8197" max="8197" width="9.5703125" style="2" bestFit="1" customWidth="1"/>
    <col min="8198" max="8198" width="5.7109375" style="2" customWidth="1"/>
    <col min="8199" max="8199" width="9.5703125" style="2" bestFit="1" customWidth="1"/>
    <col min="8200" max="8200" width="5.7109375" style="2" customWidth="1"/>
    <col min="8201" max="8201" width="9.5703125" style="2" bestFit="1" customWidth="1"/>
    <col min="8202" max="8202" width="5.7109375" style="2" customWidth="1"/>
    <col min="8203" max="8203" width="9.5703125" style="2" bestFit="1" customWidth="1"/>
    <col min="8204" max="8204" width="5.7109375" style="2" customWidth="1"/>
    <col min="8205" max="8205" width="9.140625" style="2" customWidth="1"/>
    <col min="8206" max="8207" width="7" style="2" customWidth="1"/>
    <col min="8208" max="8208" width="11.42578125" style="2"/>
    <col min="8209" max="8209" width="11.28515625" style="2" customWidth="1"/>
    <col min="8210" max="8210" width="7" style="2" customWidth="1"/>
    <col min="8211" max="8211" width="11.42578125" style="2"/>
    <col min="8212" max="8212" width="8.5703125" style="2" customWidth="1"/>
    <col min="8213" max="8213" width="15.7109375" style="2" customWidth="1"/>
    <col min="8214" max="8448" width="11.42578125" style="2"/>
    <col min="8449" max="8449" width="26.7109375" style="2" customWidth="1"/>
    <col min="8450" max="8450" width="3.140625" style="2" customWidth="1"/>
    <col min="8451" max="8451" width="8.5703125" style="2" customWidth="1"/>
    <col min="8452" max="8452" width="7.7109375" style="2" customWidth="1"/>
    <col min="8453" max="8453" width="9.5703125" style="2" bestFit="1" customWidth="1"/>
    <col min="8454" max="8454" width="5.7109375" style="2" customWidth="1"/>
    <col min="8455" max="8455" width="9.5703125" style="2" bestFit="1" customWidth="1"/>
    <col min="8456" max="8456" width="5.7109375" style="2" customWidth="1"/>
    <col min="8457" max="8457" width="9.5703125" style="2" bestFit="1" customWidth="1"/>
    <col min="8458" max="8458" width="5.7109375" style="2" customWidth="1"/>
    <col min="8459" max="8459" width="9.5703125" style="2" bestFit="1" customWidth="1"/>
    <col min="8460" max="8460" width="5.7109375" style="2" customWidth="1"/>
    <col min="8461" max="8461" width="9.140625" style="2" customWidth="1"/>
    <col min="8462" max="8463" width="7" style="2" customWidth="1"/>
    <col min="8464" max="8464" width="11.42578125" style="2"/>
    <col min="8465" max="8465" width="11.28515625" style="2" customWidth="1"/>
    <col min="8466" max="8466" width="7" style="2" customWidth="1"/>
    <col min="8467" max="8467" width="11.42578125" style="2"/>
    <col min="8468" max="8468" width="8.5703125" style="2" customWidth="1"/>
    <col min="8469" max="8469" width="15.7109375" style="2" customWidth="1"/>
    <col min="8470" max="8704" width="11.42578125" style="2"/>
    <col min="8705" max="8705" width="26.7109375" style="2" customWidth="1"/>
    <col min="8706" max="8706" width="3.140625" style="2" customWidth="1"/>
    <col min="8707" max="8707" width="8.5703125" style="2" customWidth="1"/>
    <col min="8708" max="8708" width="7.7109375" style="2" customWidth="1"/>
    <col min="8709" max="8709" width="9.5703125" style="2" bestFit="1" customWidth="1"/>
    <col min="8710" max="8710" width="5.7109375" style="2" customWidth="1"/>
    <col min="8711" max="8711" width="9.5703125" style="2" bestFit="1" customWidth="1"/>
    <col min="8712" max="8712" width="5.7109375" style="2" customWidth="1"/>
    <col min="8713" max="8713" width="9.5703125" style="2" bestFit="1" customWidth="1"/>
    <col min="8714" max="8714" width="5.7109375" style="2" customWidth="1"/>
    <col min="8715" max="8715" width="9.5703125" style="2" bestFit="1" customWidth="1"/>
    <col min="8716" max="8716" width="5.7109375" style="2" customWidth="1"/>
    <col min="8717" max="8717" width="9.140625" style="2" customWidth="1"/>
    <col min="8718" max="8719" width="7" style="2" customWidth="1"/>
    <col min="8720" max="8720" width="11.42578125" style="2"/>
    <col min="8721" max="8721" width="11.28515625" style="2" customWidth="1"/>
    <col min="8722" max="8722" width="7" style="2" customWidth="1"/>
    <col min="8723" max="8723" width="11.42578125" style="2"/>
    <col min="8724" max="8724" width="8.5703125" style="2" customWidth="1"/>
    <col min="8725" max="8725" width="15.7109375" style="2" customWidth="1"/>
    <col min="8726" max="8960" width="11.42578125" style="2"/>
    <col min="8961" max="8961" width="26.7109375" style="2" customWidth="1"/>
    <col min="8962" max="8962" width="3.140625" style="2" customWidth="1"/>
    <col min="8963" max="8963" width="8.5703125" style="2" customWidth="1"/>
    <col min="8964" max="8964" width="7.7109375" style="2" customWidth="1"/>
    <col min="8965" max="8965" width="9.5703125" style="2" bestFit="1" customWidth="1"/>
    <col min="8966" max="8966" width="5.7109375" style="2" customWidth="1"/>
    <col min="8967" max="8967" width="9.5703125" style="2" bestFit="1" customWidth="1"/>
    <col min="8968" max="8968" width="5.7109375" style="2" customWidth="1"/>
    <col min="8969" max="8969" width="9.5703125" style="2" bestFit="1" customWidth="1"/>
    <col min="8970" max="8970" width="5.7109375" style="2" customWidth="1"/>
    <col min="8971" max="8971" width="9.5703125" style="2" bestFit="1" customWidth="1"/>
    <col min="8972" max="8972" width="5.7109375" style="2" customWidth="1"/>
    <col min="8973" max="8973" width="9.140625" style="2" customWidth="1"/>
    <col min="8974" max="8975" width="7" style="2" customWidth="1"/>
    <col min="8976" max="8976" width="11.42578125" style="2"/>
    <col min="8977" max="8977" width="11.28515625" style="2" customWidth="1"/>
    <col min="8978" max="8978" width="7" style="2" customWidth="1"/>
    <col min="8979" max="8979" width="11.42578125" style="2"/>
    <col min="8980" max="8980" width="8.5703125" style="2" customWidth="1"/>
    <col min="8981" max="8981" width="15.7109375" style="2" customWidth="1"/>
    <col min="8982" max="9216" width="11.42578125" style="2"/>
    <col min="9217" max="9217" width="26.7109375" style="2" customWidth="1"/>
    <col min="9218" max="9218" width="3.140625" style="2" customWidth="1"/>
    <col min="9219" max="9219" width="8.5703125" style="2" customWidth="1"/>
    <col min="9220" max="9220" width="7.7109375" style="2" customWidth="1"/>
    <col min="9221" max="9221" width="9.5703125" style="2" bestFit="1" customWidth="1"/>
    <col min="9222" max="9222" width="5.7109375" style="2" customWidth="1"/>
    <col min="9223" max="9223" width="9.5703125" style="2" bestFit="1" customWidth="1"/>
    <col min="9224" max="9224" width="5.7109375" style="2" customWidth="1"/>
    <col min="9225" max="9225" width="9.5703125" style="2" bestFit="1" customWidth="1"/>
    <col min="9226" max="9226" width="5.7109375" style="2" customWidth="1"/>
    <col min="9227" max="9227" width="9.5703125" style="2" bestFit="1" customWidth="1"/>
    <col min="9228" max="9228" width="5.7109375" style="2" customWidth="1"/>
    <col min="9229" max="9229" width="9.140625" style="2" customWidth="1"/>
    <col min="9230" max="9231" width="7" style="2" customWidth="1"/>
    <col min="9232" max="9232" width="11.42578125" style="2"/>
    <col min="9233" max="9233" width="11.28515625" style="2" customWidth="1"/>
    <col min="9234" max="9234" width="7" style="2" customWidth="1"/>
    <col min="9235" max="9235" width="11.42578125" style="2"/>
    <col min="9236" max="9236" width="8.5703125" style="2" customWidth="1"/>
    <col min="9237" max="9237" width="15.7109375" style="2" customWidth="1"/>
    <col min="9238" max="9472" width="11.42578125" style="2"/>
    <col min="9473" max="9473" width="26.7109375" style="2" customWidth="1"/>
    <col min="9474" max="9474" width="3.140625" style="2" customWidth="1"/>
    <col min="9475" max="9475" width="8.5703125" style="2" customWidth="1"/>
    <col min="9476" max="9476" width="7.7109375" style="2" customWidth="1"/>
    <col min="9477" max="9477" width="9.5703125" style="2" bestFit="1" customWidth="1"/>
    <col min="9478" max="9478" width="5.7109375" style="2" customWidth="1"/>
    <col min="9479" max="9479" width="9.5703125" style="2" bestFit="1" customWidth="1"/>
    <col min="9480" max="9480" width="5.7109375" style="2" customWidth="1"/>
    <col min="9481" max="9481" width="9.5703125" style="2" bestFit="1" customWidth="1"/>
    <col min="9482" max="9482" width="5.7109375" style="2" customWidth="1"/>
    <col min="9483" max="9483" width="9.5703125" style="2" bestFit="1" customWidth="1"/>
    <col min="9484" max="9484" width="5.7109375" style="2" customWidth="1"/>
    <col min="9485" max="9485" width="9.140625" style="2" customWidth="1"/>
    <col min="9486" max="9487" width="7" style="2" customWidth="1"/>
    <col min="9488" max="9488" width="11.42578125" style="2"/>
    <col min="9489" max="9489" width="11.28515625" style="2" customWidth="1"/>
    <col min="9490" max="9490" width="7" style="2" customWidth="1"/>
    <col min="9491" max="9491" width="11.42578125" style="2"/>
    <col min="9492" max="9492" width="8.5703125" style="2" customWidth="1"/>
    <col min="9493" max="9493" width="15.7109375" style="2" customWidth="1"/>
    <col min="9494" max="9728" width="11.42578125" style="2"/>
    <col min="9729" max="9729" width="26.7109375" style="2" customWidth="1"/>
    <col min="9730" max="9730" width="3.140625" style="2" customWidth="1"/>
    <col min="9731" max="9731" width="8.5703125" style="2" customWidth="1"/>
    <col min="9732" max="9732" width="7.7109375" style="2" customWidth="1"/>
    <col min="9733" max="9733" width="9.5703125" style="2" bestFit="1" customWidth="1"/>
    <col min="9734" max="9734" width="5.7109375" style="2" customWidth="1"/>
    <col min="9735" max="9735" width="9.5703125" style="2" bestFit="1" customWidth="1"/>
    <col min="9736" max="9736" width="5.7109375" style="2" customWidth="1"/>
    <col min="9737" max="9737" width="9.5703125" style="2" bestFit="1" customWidth="1"/>
    <col min="9738" max="9738" width="5.7109375" style="2" customWidth="1"/>
    <col min="9739" max="9739" width="9.5703125" style="2" bestFit="1" customWidth="1"/>
    <col min="9740" max="9740" width="5.7109375" style="2" customWidth="1"/>
    <col min="9741" max="9741" width="9.140625" style="2" customWidth="1"/>
    <col min="9742" max="9743" width="7" style="2" customWidth="1"/>
    <col min="9744" max="9744" width="11.42578125" style="2"/>
    <col min="9745" max="9745" width="11.28515625" style="2" customWidth="1"/>
    <col min="9746" max="9746" width="7" style="2" customWidth="1"/>
    <col min="9747" max="9747" width="11.42578125" style="2"/>
    <col min="9748" max="9748" width="8.5703125" style="2" customWidth="1"/>
    <col min="9749" max="9749" width="15.7109375" style="2" customWidth="1"/>
    <col min="9750" max="9984" width="11.42578125" style="2"/>
    <col min="9985" max="9985" width="26.7109375" style="2" customWidth="1"/>
    <col min="9986" max="9986" width="3.140625" style="2" customWidth="1"/>
    <col min="9987" max="9987" width="8.5703125" style="2" customWidth="1"/>
    <col min="9988" max="9988" width="7.7109375" style="2" customWidth="1"/>
    <col min="9989" max="9989" width="9.5703125" style="2" bestFit="1" customWidth="1"/>
    <col min="9990" max="9990" width="5.7109375" style="2" customWidth="1"/>
    <col min="9991" max="9991" width="9.5703125" style="2" bestFit="1" customWidth="1"/>
    <col min="9992" max="9992" width="5.7109375" style="2" customWidth="1"/>
    <col min="9993" max="9993" width="9.5703125" style="2" bestFit="1" customWidth="1"/>
    <col min="9994" max="9994" width="5.7109375" style="2" customWidth="1"/>
    <col min="9995" max="9995" width="9.5703125" style="2" bestFit="1" customWidth="1"/>
    <col min="9996" max="9996" width="5.7109375" style="2" customWidth="1"/>
    <col min="9997" max="9997" width="9.140625" style="2" customWidth="1"/>
    <col min="9998" max="9999" width="7" style="2" customWidth="1"/>
    <col min="10000" max="10000" width="11.42578125" style="2"/>
    <col min="10001" max="10001" width="11.28515625" style="2" customWidth="1"/>
    <col min="10002" max="10002" width="7" style="2" customWidth="1"/>
    <col min="10003" max="10003" width="11.42578125" style="2"/>
    <col min="10004" max="10004" width="8.5703125" style="2" customWidth="1"/>
    <col min="10005" max="10005" width="15.7109375" style="2" customWidth="1"/>
    <col min="10006" max="10240" width="11.42578125" style="2"/>
    <col min="10241" max="10241" width="26.7109375" style="2" customWidth="1"/>
    <col min="10242" max="10242" width="3.140625" style="2" customWidth="1"/>
    <col min="10243" max="10243" width="8.5703125" style="2" customWidth="1"/>
    <col min="10244" max="10244" width="7.7109375" style="2" customWidth="1"/>
    <col min="10245" max="10245" width="9.5703125" style="2" bestFit="1" customWidth="1"/>
    <col min="10246" max="10246" width="5.7109375" style="2" customWidth="1"/>
    <col min="10247" max="10247" width="9.5703125" style="2" bestFit="1" customWidth="1"/>
    <col min="10248" max="10248" width="5.7109375" style="2" customWidth="1"/>
    <col min="10249" max="10249" width="9.5703125" style="2" bestFit="1" customWidth="1"/>
    <col min="10250" max="10250" width="5.7109375" style="2" customWidth="1"/>
    <col min="10251" max="10251" width="9.5703125" style="2" bestFit="1" customWidth="1"/>
    <col min="10252" max="10252" width="5.7109375" style="2" customWidth="1"/>
    <col min="10253" max="10253" width="9.140625" style="2" customWidth="1"/>
    <col min="10254" max="10255" width="7" style="2" customWidth="1"/>
    <col min="10256" max="10256" width="11.42578125" style="2"/>
    <col min="10257" max="10257" width="11.28515625" style="2" customWidth="1"/>
    <col min="10258" max="10258" width="7" style="2" customWidth="1"/>
    <col min="10259" max="10259" width="11.42578125" style="2"/>
    <col min="10260" max="10260" width="8.5703125" style="2" customWidth="1"/>
    <col min="10261" max="10261" width="15.7109375" style="2" customWidth="1"/>
    <col min="10262" max="10496" width="11.42578125" style="2"/>
    <col min="10497" max="10497" width="26.7109375" style="2" customWidth="1"/>
    <col min="10498" max="10498" width="3.140625" style="2" customWidth="1"/>
    <col min="10499" max="10499" width="8.5703125" style="2" customWidth="1"/>
    <col min="10500" max="10500" width="7.7109375" style="2" customWidth="1"/>
    <col min="10501" max="10501" width="9.5703125" style="2" bestFit="1" customWidth="1"/>
    <col min="10502" max="10502" width="5.7109375" style="2" customWidth="1"/>
    <col min="10503" max="10503" width="9.5703125" style="2" bestFit="1" customWidth="1"/>
    <col min="10504" max="10504" width="5.7109375" style="2" customWidth="1"/>
    <col min="10505" max="10505" width="9.5703125" style="2" bestFit="1" customWidth="1"/>
    <col min="10506" max="10506" width="5.7109375" style="2" customWidth="1"/>
    <col min="10507" max="10507" width="9.5703125" style="2" bestFit="1" customWidth="1"/>
    <col min="10508" max="10508" width="5.7109375" style="2" customWidth="1"/>
    <col min="10509" max="10509" width="9.140625" style="2" customWidth="1"/>
    <col min="10510" max="10511" width="7" style="2" customWidth="1"/>
    <col min="10512" max="10512" width="11.42578125" style="2"/>
    <col min="10513" max="10513" width="11.28515625" style="2" customWidth="1"/>
    <col min="10514" max="10514" width="7" style="2" customWidth="1"/>
    <col min="10515" max="10515" width="11.42578125" style="2"/>
    <col min="10516" max="10516" width="8.5703125" style="2" customWidth="1"/>
    <col min="10517" max="10517" width="15.7109375" style="2" customWidth="1"/>
    <col min="10518" max="10752" width="11.42578125" style="2"/>
    <col min="10753" max="10753" width="26.7109375" style="2" customWidth="1"/>
    <col min="10754" max="10754" width="3.140625" style="2" customWidth="1"/>
    <col min="10755" max="10755" width="8.5703125" style="2" customWidth="1"/>
    <col min="10756" max="10756" width="7.7109375" style="2" customWidth="1"/>
    <col min="10757" max="10757" width="9.5703125" style="2" bestFit="1" customWidth="1"/>
    <col min="10758" max="10758" width="5.7109375" style="2" customWidth="1"/>
    <col min="10759" max="10759" width="9.5703125" style="2" bestFit="1" customWidth="1"/>
    <col min="10760" max="10760" width="5.7109375" style="2" customWidth="1"/>
    <col min="10761" max="10761" width="9.5703125" style="2" bestFit="1" customWidth="1"/>
    <col min="10762" max="10762" width="5.7109375" style="2" customWidth="1"/>
    <col min="10763" max="10763" width="9.5703125" style="2" bestFit="1" customWidth="1"/>
    <col min="10764" max="10764" width="5.7109375" style="2" customWidth="1"/>
    <col min="10765" max="10765" width="9.140625" style="2" customWidth="1"/>
    <col min="10766" max="10767" width="7" style="2" customWidth="1"/>
    <col min="10768" max="10768" width="11.42578125" style="2"/>
    <col min="10769" max="10769" width="11.28515625" style="2" customWidth="1"/>
    <col min="10770" max="10770" width="7" style="2" customWidth="1"/>
    <col min="10771" max="10771" width="11.42578125" style="2"/>
    <col min="10772" max="10772" width="8.5703125" style="2" customWidth="1"/>
    <col min="10773" max="10773" width="15.7109375" style="2" customWidth="1"/>
    <col min="10774" max="11008" width="11.42578125" style="2"/>
    <col min="11009" max="11009" width="26.7109375" style="2" customWidth="1"/>
    <col min="11010" max="11010" width="3.140625" style="2" customWidth="1"/>
    <col min="11011" max="11011" width="8.5703125" style="2" customWidth="1"/>
    <col min="11012" max="11012" width="7.7109375" style="2" customWidth="1"/>
    <col min="11013" max="11013" width="9.5703125" style="2" bestFit="1" customWidth="1"/>
    <col min="11014" max="11014" width="5.7109375" style="2" customWidth="1"/>
    <col min="11015" max="11015" width="9.5703125" style="2" bestFit="1" customWidth="1"/>
    <col min="11016" max="11016" width="5.7109375" style="2" customWidth="1"/>
    <col min="11017" max="11017" width="9.5703125" style="2" bestFit="1" customWidth="1"/>
    <col min="11018" max="11018" width="5.7109375" style="2" customWidth="1"/>
    <col min="11019" max="11019" width="9.5703125" style="2" bestFit="1" customWidth="1"/>
    <col min="11020" max="11020" width="5.7109375" style="2" customWidth="1"/>
    <col min="11021" max="11021" width="9.140625" style="2" customWidth="1"/>
    <col min="11022" max="11023" width="7" style="2" customWidth="1"/>
    <col min="11024" max="11024" width="11.42578125" style="2"/>
    <col min="11025" max="11025" width="11.28515625" style="2" customWidth="1"/>
    <col min="11026" max="11026" width="7" style="2" customWidth="1"/>
    <col min="11027" max="11027" width="11.42578125" style="2"/>
    <col min="11028" max="11028" width="8.5703125" style="2" customWidth="1"/>
    <col min="11029" max="11029" width="15.7109375" style="2" customWidth="1"/>
    <col min="11030" max="11264" width="11.42578125" style="2"/>
    <col min="11265" max="11265" width="26.7109375" style="2" customWidth="1"/>
    <col min="11266" max="11266" width="3.140625" style="2" customWidth="1"/>
    <col min="11267" max="11267" width="8.5703125" style="2" customWidth="1"/>
    <col min="11268" max="11268" width="7.7109375" style="2" customWidth="1"/>
    <col min="11269" max="11269" width="9.5703125" style="2" bestFit="1" customWidth="1"/>
    <col min="11270" max="11270" width="5.7109375" style="2" customWidth="1"/>
    <col min="11271" max="11271" width="9.5703125" style="2" bestFit="1" customWidth="1"/>
    <col min="11272" max="11272" width="5.7109375" style="2" customWidth="1"/>
    <col min="11273" max="11273" width="9.5703125" style="2" bestFit="1" customWidth="1"/>
    <col min="11274" max="11274" width="5.7109375" style="2" customWidth="1"/>
    <col min="11275" max="11275" width="9.5703125" style="2" bestFit="1" customWidth="1"/>
    <col min="11276" max="11276" width="5.7109375" style="2" customWidth="1"/>
    <col min="11277" max="11277" width="9.140625" style="2" customWidth="1"/>
    <col min="11278" max="11279" width="7" style="2" customWidth="1"/>
    <col min="11280" max="11280" width="11.42578125" style="2"/>
    <col min="11281" max="11281" width="11.28515625" style="2" customWidth="1"/>
    <col min="11282" max="11282" width="7" style="2" customWidth="1"/>
    <col min="11283" max="11283" width="11.42578125" style="2"/>
    <col min="11284" max="11284" width="8.5703125" style="2" customWidth="1"/>
    <col min="11285" max="11285" width="15.7109375" style="2" customWidth="1"/>
    <col min="11286" max="11520" width="11.42578125" style="2"/>
    <col min="11521" max="11521" width="26.7109375" style="2" customWidth="1"/>
    <col min="11522" max="11522" width="3.140625" style="2" customWidth="1"/>
    <col min="11523" max="11523" width="8.5703125" style="2" customWidth="1"/>
    <col min="11524" max="11524" width="7.7109375" style="2" customWidth="1"/>
    <col min="11525" max="11525" width="9.5703125" style="2" bestFit="1" customWidth="1"/>
    <col min="11526" max="11526" width="5.7109375" style="2" customWidth="1"/>
    <col min="11527" max="11527" width="9.5703125" style="2" bestFit="1" customWidth="1"/>
    <col min="11528" max="11528" width="5.7109375" style="2" customWidth="1"/>
    <col min="11529" max="11529" width="9.5703125" style="2" bestFit="1" customWidth="1"/>
    <col min="11530" max="11530" width="5.7109375" style="2" customWidth="1"/>
    <col min="11531" max="11531" width="9.5703125" style="2" bestFit="1" customWidth="1"/>
    <col min="11532" max="11532" width="5.7109375" style="2" customWidth="1"/>
    <col min="11533" max="11533" width="9.140625" style="2" customWidth="1"/>
    <col min="11534" max="11535" width="7" style="2" customWidth="1"/>
    <col min="11536" max="11536" width="11.42578125" style="2"/>
    <col min="11537" max="11537" width="11.28515625" style="2" customWidth="1"/>
    <col min="11538" max="11538" width="7" style="2" customWidth="1"/>
    <col min="11539" max="11539" width="11.42578125" style="2"/>
    <col min="11540" max="11540" width="8.5703125" style="2" customWidth="1"/>
    <col min="11541" max="11541" width="15.7109375" style="2" customWidth="1"/>
    <col min="11542" max="11776" width="11.42578125" style="2"/>
    <col min="11777" max="11777" width="26.7109375" style="2" customWidth="1"/>
    <col min="11778" max="11778" width="3.140625" style="2" customWidth="1"/>
    <col min="11779" max="11779" width="8.5703125" style="2" customWidth="1"/>
    <col min="11780" max="11780" width="7.7109375" style="2" customWidth="1"/>
    <col min="11781" max="11781" width="9.5703125" style="2" bestFit="1" customWidth="1"/>
    <col min="11782" max="11782" width="5.7109375" style="2" customWidth="1"/>
    <col min="11783" max="11783" width="9.5703125" style="2" bestFit="1" customWidth="1"/>
    <col min="11784" max="11784" width="5.7109375" style="2" customWidth="1"/>
    <col min="11785" max="11785" width="9.5703125" style="2" bestFit="1" customWidth="1"/>
    <col min="11786" max="11786" width="5.7109375" style="2" customWidth="1"/>
    <col min="11787" max="11787" width="9.5703125" style="2" bestFit="1" customWidth="1"/>
    <col min="11788" max="11788" width="5.7109375" style="2" customWidth="1"/>
    <col min="11789" max="11789" width="9.140625" style="2" customWidth="1"/>
    <col min="11790" max="11791" width="7" style="2" customWidth="1"/>
    <col min="11792" max="11792" width="11.42578125" style="2"/>
    <col min="11793" max="11793" width="11.28515625" style="2" customWidth="1"/>
    <col min="11794" max="11794" width="7" style="2" customWidth="1"/>
    <col min="11795" max="11795" width="11.42578125" style="2"/>
    <col min="11796" max="11796" width="8.5703125" style="2" customWidth="1"/>
    <col min="11797" max="11797" width="15.7109375" style="2" customWidth="1"/>
    <col min="11798" max="12032" width="11.42578125" style="2"/>
    <col min="12033" max="12033" width="26.7109375" style="2" customWidth="1"/>
    <col min="12034" max="12034" width="3.140625" style="2" customWidth="1"/>
    <col min="12035" max="12035" width="8.5703125" style="2" customWidth="1"/>
    <col min="12036" max="12036" width="7.7109375" style="2" customWidth="1"/>
    <col min="12037" max="12037" width="9.5703125" style="2" bestFit="1" customWidth="1"/>
    <col min="12038" max="12038" width="5.7109375" style="2" customWidth="1"/>
    <col min="12039" max="12039" width="9.5703125" style="2" bestFit="1" customWidth="1"/>
    <col min="12040" max="12040" width="5.7109375" style="2" customWidth="1"/>
    <col min="12041" max="12041" width="9.5703125" style="2" bestFit="1" customWidth="1"/>
    <col min="12042" max="12042" width="5.7109375" style="2" customWidth="1"/>
    <col min="12043" max="12043" width="9.5703125" style="2" bestFit="1" customWidth="1"/>
    <col min="12044" max="12044" width="5.7109375" style="2" customWidth="1"/>
    <col min="12045" max="12045" width="9.140625" style="2" customWidth="1"/>
    <col min="12046" max="12047" width="7" style="2" customWidth="1"/>
    <col min="12048" max="12048" width="11.42578125" style="2"/>
    <col min="12049" max="12049" width="11.28515625" style="2" customWidth="1"/>
    <col min="12050" max="12050" width="7" style="2" customWidth="1"/>
    <col min="12051" max="12051" width="11.42578125" style="2"/>
    <col min="12052" max="12052" width="8.5703125" style="2" customWidth="1"/>
    <col min="12053" max="12053" width="15.7109375" style="2" customWidth="1"/>
    <col min="12054" max="12288" width="11.42578125" style="2"/>
    <col min="12289" max="12289" width="26.7109375" style="2" customWidth="1"/>
    <col min="12290" max="12290" width="3.140625" style="2" customWidth="1"/>
    <col min="12291" max="12291" width="8.5703125" style="2" customWidth="1"/>
    <col min="12292" max="12292" width="7.7109375" style="2" customWidth="1"/>
    <col min="12293" max="12293" width="9.5703125" style="2" bestFit="1" customWidth="1"/>
    <col min="12294" max="12294" width="5.7109375" style="2" customWidth="1"/>
    <col min="12295" max="12295" width="9.5703125" style="2" bestFit="1" customWidth="1"/>
    <col min="12296" max="12296" width="5.7109375" style="2" customWidth="1"/>
    <col min="12297" max="12297" width="9.5703125" style="2" bestFit="1" customWidth="1"/>
    <col min="12298" max="12298" width="5.7109375" style="2" customWidth="1"/>
    <col min="12299" max="12299" width="9.5703125" style="2" bestFit="1" customWidth="1"/>
    <col min="12300" max="12300" width="5.7109375" style="2" customWidth="1"/>
    <col min="12301" max="12301" width="9.140625" style="2" customWidth="1"/>
    <col min="12302" max="12303" width="7" style="2" customWidth="1"/>
    <col min="12304" max="12304" width="11.42578125" style="2"/>
    <col min="12305" max="12305" width="11.28515625" style="2" customWidth="1"/>
    <col min="12306" max="12306" width="7" style="2" customWidth="1"/>
    <col min="12307" max="12307" width="11.42578125" style="2"/>
    <col min="12308" max="12308" width="8.5703125" style="2" customWidth="1"/>
    <col min="12309" max="12309" width="15.7109375" style="2" customWidth="1"/>
    <col min="12310" max="12544" width="11.42578125" style="2"/>
    <col min="12545" max="12545" width="26.7109375" style="2" customWidth="1"/>
    <col min="12546" max="12546" width="3.140625" style="2" customWidth="1"/>
    <col min="12547" max="12547" width="8.5703125" style="2" customWidth="1"/>
    <col min="12548" max="12548" width="7.7109375" style="2" customWidth="1"/>
    <col min="12549" max="12549" width="9.5703125" style="2" bestFit="1" customWidth="1"/>
    <col min="12550" max="12550" width="5.7109375" style="2" customWidth="1"/>
    <col min="12551" max="12551" width="9.5703125" style="2" bestFit="1" customWidth="1"/>
    <col min="12552" max="12552" width="5.7109375" style="2" customWidth="1"/>
    <col min="12553" max="12553" width="9.5703125" style="2" bestFit="1" customWidth="1"/>
    <col min="12554" max="12554" width="5.7109375" style="2" customWidth="1"/>
    <col min="12555" max="12555" width="9.5703125" style="2" bestFit="1" customWidth="1"/>
    <col min="12556" max="12556" width="5.7109375" style="2" customWidth="1"/>
    <col min="12557" max="12557" width="9.140625" style="2" customWidth="1"/>
    <col min="12558" max="12559" width="7" style="2" customWidth="1"/>
    <col min="12560" max="12560" width="11.42578125" style="2"/>
    <col min="12561" max="12561" width="11.28515625" style="2" customWidth="1"/>
    <col min="12562" max="12562" width="7" style="2" customWidth="1"/>
    <col min="12563" max="12563" width="11.42578125" style="2"/>
    <col min="12564" max="12564" width="8.5703125" style="2" customWidth="1"/>
    <col min="12565" max="12565" width="15.7109375" style="2" customWidth="1"/>
    <col min="12566" max="12800" width="11.42578125" style="2"/>
    <col min="12801" max="12801" width="26.7109375" style="2" customWidth="1"/>
    <col min="12802" max="12802" width="3.140625" style="2" customWidth="1"/>
    <col min="12803" max="12803" width="8.5703125" style="2" customWidth="1"/>
    <col min="12804" max="12804" width="7.7109375" style="2" customWidth="1"/>
    <col min="12805" max="12805" width="9.5703125" style="2" bestFit="1" customWidth="1"/>
    <col min="12806" max="12806" width="5.7109375" style="2" customWidth="1"/>
    <col min="12807" max="12807" width="9.5703125" style="2" bestFit="1" customWidth="1"/>
    <col min="12808" max="12808" width="5.7109375" style="2" customWidth="1"/>
    <col min="12809" max="12809" width="9.5703125" style="2" bestFit="1" customWidth="1"/>
    <col min="12810" max="12810" width="5.7109375" style="2" customWidth="1"/>
    <col min="12811" max="12811" width="9.5703125" style="2" bestFit="1" customWidth="1"/>
    <col min="12812" max="12812" width="5.7109375" style="2" customWidth="1"/>
    <col min="12813" max="12813" width="9.140625" style="2" customWidth="1"/>
    <col min="12814" max="12815" width="7" style="2" customWidth="1"/>
    <col min="12816" max="12816" width="11.42578125" style="2"/>
    <col min="12817" max="12817" width="11.28515625" style="2" customWidth="1"/>
    <col min="12818" max="12818" width="7" style="2" customWidth="1"/>
    <col min="12819" max="12819" width="11.42578125" style="2"/>
    <col min="12820" max="12820" width="8.5703125" style="2" customWidth="1"/>
    <col min="12821" max="12821" width="15.7109375" style="2" customWidth="1"/>
    <col min="12822" max="13056" width="11.42578125" style="2"/>
    <col min="13057" max="13057" width="26.7109375" style="2" customWidth="1"/>
    <col min="13058" max="13058" width="3.140625" style="2" customWidth="1"/>
    <col min="13059" max="13059" width="8.5703125" style="2" customWidth="1"/>
    <col min="13060" max="13060" width="7.7109375" style="2" customWidth="1"/>
    <col min="13061" max="13061" width="9.5703125" style="2" bestFit="1" customWidth="1"/>
    <col min="13062" max="13062" width="5.7109375" style="2" customWidth="1"/>
    <col min="13063" max="13063" width="9.5703125" style="2" bestFit="1" customWidth="1"/>
    <col min="13064" max="13064" width="5.7109375" style="2" customWidth="1"/>
    <col min="13065" max="13065" width="9.5703125" style="2" bestFit="1" customWidth="1"/>
    <col min="13066" max="13066" width="5.7109375" style="2" customWidth="1"/>
    <col min="13067" max="13067" width="9.5703125" style="2" bestFit="1" customWidth="1"/>
    <col min="13068" max="13068" width="5.7109375" style="2" customWidth="1"/>
    <col min="13069" max="13069" width="9.140625" style="2" customWidth="1"/>
    <col min="13070" max="13071" width="7" style="2" customWidth="1"/>
    <col min="13072" max="13072" width="11.42578125" style="2"/>
    <col min="13073" max="13073" width="11.28515625" style="2" customWidth="1"/>
    <col min="13074" max="13074" width="7" style="2" customWidth="1"/>
    <col min="13075" max="13075" width="11.42578125" style="2"/>
    <col min="13076" max="13076" width="8.5703125" style="2" customWidth="1"/>
    <col min="13077" max="13077" width="15.7109375" style="2" customWidth="1"/>
    <col min="13078" max="13312" width="11.42578125" style="2"/>
    <col min="13313" max="13313" width="26.7109375" style="2" customWidth="1"/>
    <col min="13314" max="13314" width="3.140625" style="2" customWidth="1"/>
    <col min="13315" max="13315" width="8.5703125" style="2" customWidth="1"/>
    <col min="13316" max="13316" width="7.7109375" style="2" customWidth="1"/>
    <col min="13317" max="13317" width="9.5703125" style="2" bestFit="1" customWidth="1"/>
    <col min="13318" max="13318" width="5.7109375" style="2" customWidth="1"/>
    <col min="13319" max="13319" width="9.5703125" style="2" bestFit="1" customWidth="1"/>
    <col min="13320" max="13320" width="5.7109375" style="2" customWidth="1"/>
    <col min="13321" max="13321" width="9.5703125" style="2" bestFit="1" customWidth="1"/>
    <col min="13322" max="13322" width="5.7109375" style="2" customWidth="1"/>
    <col min="13323" max="13323" width="9.5703125" style="2" bestFit="1" customWidth="1"/>
    <col min="13324" max="13324" width="5.7109375" style="2" customWidth="1"/>
    <col min="13325" max="13325" width="9.140625" style="2" customWidth="1"/>
    <col min="13326" max="13327" width="7" style="2" customWidth="1"/>
    <col min="13328" max="13328" width="11.42578125" style="2"/>
    <col min="13329" max="13329" width="11.28515625" style="2" customWidth="1"/>
    <col min="13330" max="13330" width="7" style="2" customWidth="1"/>
    <col min="13331" max="13331" width="11.42578125" style="2"/>
    <col min="13332" max="13332" width="8.5703125" style="2" customWidth="1"/>
    <col min="13333" max="13333" width="15.7109375" style="2" customWidth="1"/>
    <col min="13334" max="13568" width="11.42578125" style="2"/>
    <col min="13569" max="13569" width="26.7109375" style="2" customWidth="1"/>
    <col min="13570" max="13570" width="3.140625" style="2" customWidth="1"/>
    <col min="13571" max="13571" width="8.5703125" style="2" customWidth="1"/>
    <col min="13572" max="13572" width="7.7109375" style="2" customWidth="1"/>
    <col min="13573" max="13573" width="9.5703125" style="2" bestFit="1" customWidth="1"/>
    <col min="13574" max="13574" width="5.7109375" style="2" customWidth="1"/>
    <col min="13575" max="13575" width="9.5703125" style="2" bestFit="1" customWidth="1"/>
    <col min="13576" max="13576" width="5.7109375" style="2" customWidth="1"/>
    <col min="13577" max="13577" width="9.5703125" style="2" bestFit="1" customWidth="1"/>
    <col min="13578" max="13578" width="5.7109375" style="2" customWidth="1"/>
    <col min="13579" max="13579" width="9.5703125" style="2" bestFit="1" customWidth="1"/>
    <col min="13580" max="13580" width="5.7109375" style="2" customWidth="1"/>
    <col min="13581" max="13581" width="9.140625" style="2" customWidth="1"/>
    <col min="13582" max="13583" width="7" style="2" customWidth="1"/>
    <col min="13584" max="13584" width="11.42578125" style="2"/>
    <col min="13585" max="13585" width="11.28515625" style="2" customWidth="1"/>
    <col min="13586" max="13586" width="7" style="2" customWidth="1"/>
    <col min="13587" max="13587" width="11.42578125" style="2"/>
    <col min="13588" max="13588" width="8.5703125" style="2" customWidth="1"/>
    <col min="13589" max="13589" width="15.7109375" style="2" customWidth="1"/>
    <col min="13590" max="13824" width="11.42578125" style="2"/>
    <col min="13825" max="13825" width="26.7109375" style="2" customWidth="1"/>
    <col min="13826" max="13826" width="3.140625" style="2" customWidth="1"/>
    <col min="13827" max="13827" width="8.5703125" style="2" customWidth="1"/>
    <col min="13828" max="13828" width="7.7109375" style="2" customWidth="1"/>
    <col min="13829" max="13829" width="9.5703125" style="2" bestFit="1" customWidth="1"/>
    <col min="13830" max="13830" width="5.7109375" style="2" customWidth="1"/>
    <col min="13831" max="13831" width="9.5703125" style="2" bestFit="1" customWidth="1"/>
    <col min="13832" max="13832" width="5.7109375" style="2" customWidth="1"/>
    <col min="13833" max="13833" width="9.5703125" style="2" bestFit="1" customWidth="1"/>
    <col min="13834" max="13834" width="5.7109375" style="2" customWidth="1"/>
    <col min="13835" max="13835" width="9.5703125" style="2" bestFit="1" customWidth="1"/>
    <col min="13836" max="13836" width="5.7109375" style="2" customWidth="1"/>
    <col min="13837" max="13837" width="9.140625" style="2" customWidth="1"/>
    <col min="13838" max="13839" width="7" style="2" customWidth="1"/>
    <col min="13840" max="13840" width="11.42578125" style="2"/>
    <col min="13841" max="13841" width="11.28515625" style="2" customWidth="1"/>
    <col min="13842" max="13842" width="7" style="2" customWidth="1"/>
    <col min="13843" max="13843" width="11.42578125" style="2"/>
    <col min="13844" max="13844" width="8.5703125" style="2" customWidth="1"/>
    <col min="13845" max="13845" width="15.7109375" style="2" customWidth="1"/>
    <col min="13846" max="14080" width="11.42578125" style="2"/>
    <col min="14081" max="14081" width="26.7109375" style="2" customWidth="1"/>
    <col min="14082" max="14082" width="3.140625" style="2" customWidth="1"/>
    <col min="14083" max="14083" width="8.5703125" style="2" customWidth="1"/>
    <col min="14084" max="14084" width="7.7109375" style="2" customWidth="1"/>
    <col min="14085" max="14085" width="9.5703125" style="2" bestFit="1" customWidth="1"/>
    <col min="14086" max="14086" width="5.7109375" style="2" customWidth="1"/>
    <col min="14087" max="14087" width="9.5703125" style="2" bestFit="1" customWidth="1"/>
    <col min="14088" max="14088" width="5.7109375" style="2" customWidth="1"/>
    <col min="14089" max="14089" width="9.5703125" style="2" bestFit="1" customWidth="1"/>
    <col min="14090" max="14090" width="5.7109375" style="2" customWidth="1"/>
    <col min="14091" max="14091" width="9.5703125" style="2" bestFit="1" customWidth="1"/>
    <col min="14092" max="14092" width="5.7109375" style="2" customWidth="1"/>
    <col min="14093" max="14093" width="9.140625" style="2" customWidth="1"/>
    <col min="14094" max="14095" width="7" style="2" customWidth="1"/>
    <col min="14096" max="14096" width="11.42578125" style="2"/>
    <col min="14097" max="14097" width="11.28515625" style="2" customWidth="1"/>
    <col min="14098" max="14098" width="7" style="2" customWidth="1"/>
    <col min="14099" max="14099" width="11.42578125" style="2"/>
    <col min="14100" max="14100" width="8.5703125" style="2" customWidth="1"/>
    <col min="14101" max="14101" width="15.7109375" style="2" customWidth="1"/>
    <col min="14102" max="14336" width="11.42578125" style="2"/>
    <col min="14337" max="14337" width="26.7109375" style="2" customWidth="1"/>
    <col min="14338" max="14338" width="3.140625" style="2" customWidth="1"/>
    <col min="14339" max="14339" width="8.5703125" style="2" customWidth="1"/>
    <col min="14340" max="14340" width="7.7109375" style="2" customWidth="1"/>
    <col min="14341" max="14341" width="9.5703125" style="2" bestFit="1" customWidth="1"/>
    <col min="14342" max="14342" width="5.7109375" style="2" customWidth="1"/>
    <col min="14343" max="14343" width="9.5703125" style="2" bestFit="1" customWidth="1"/>
    <col min="14344" max="14344" width="5.7109375" style="2" customWidth="1"/>
    <col min="14345" max="14345" width="9.5703125" style="2" bestFit="1" customWidth="1"/>
    <col min="14346" max="14346" width="5.7109375" style="2" customWidth="1"/>
    <col min="14347" max="14347" width="9.5703125" style="2" bestFit="1" customWidth="1"/>
    <col min="14348" max="14348" width="5.7109375" style="2" customWidth="1"/>
    <col min="14349" max="14349" width="9.140625" style="2" customWidth="1"/>
    <col min="14350" max="14351" width="7" style="2" customWidth="1"/>
    <col min="14352" max="14352" width="11.42578125" style="2"/>
    <col min="14353" max="14353" width="11.28515625" style="2" customWidth="1"/>
    <col min="14354" max="14354" width="7" style="2" customWidth="1"/>
    <col min="14355" max="14355" width="11.42578125" style="2"/>
    <col min="14356" max="14356" width="8.5703125" style="2" customWidth="1"/>
    <col min="14357" max="14357" width="15.7109375" style="2" customWidth="1"/>
    <col min="14358" max="14592" width="11.42578125" style="2"/>
    <col min="14593" max="14593" width="26.7109375" style="2" customWidth="1"/>
    <col min="14594" max="14594" width="3.140625" style="2" customWidth="1"/>
    <col min="14595" max="14595" width="8.5703125" style="2" customWidth="1"/>
    <col min="14596" max="14596" width="7.7109375" style="2" customWidth="1"/>
    <col min="14597" max="14597" width="9.5703125" style="2" bestFit="1" customWidth="1"/>
    <col min="14598" max="14598" width="5.7109375" style="2" customWidth="1"/>
    <col min="14599" max="14599" width="9.5703125" style="2" bestFit="1" customWidth="1"/>
    <col min="14600" max="14600" width="5.7109375" style="2" customWidth="1"/>
    <col min="14601" max="14601" width="9.5703125" style="2" bestFit="1" customWidth="1"/>
    <col min="14602" max="14602" width="5.7109375" style="2" customWidth="1"/>
    <col min="14603" max="14603" width="9.5703125" style="2" bestFit="1" customWidth="1"/>
    <col min="14604" max="14604" width="5.7109375" style="2" customWidth="1"/>
    <col min="14605" max="14605" width="9.140625" style="2" customWidth="1"/>
    <col min="14606" max="14607" width="7" style="2" customWidth="1"/>
    <col min="14608" max="14608" width="11.42578125" style="2"/>
    <col min="14609" max="14609" width="11.28515625" style="2" customWidth="1"/>
    <col min="14610" max="14610" width="7" style="2" customWidth="1"/>
    <col min="14611" max="14611" width="11.42578125" style="2"/>
    <col min="14612" max="14612" width="8.5703125" style="2" customWidth="1"/>
    <col min="14613" max="14613" width="15.7109375" style="2" customWidth="1"/>
    <col min="14614" max="14848" width="11.42578125" style="2"/>
    <col min="14849" max="14849" width="26.7109375" style="2" customWidth="1"/>
    <col min="14850" max="14850" width="3.140625" style="2" customWidth="1"/>
    <col min="14851" max="14851" width="8.5703125" style="2" customWidth="1"/>
    <col min="14852" max="14852" width="7.7109375" style="2" customWidth="1"/>
    <col min="14853" max="14853" width="9.5703125" style="2" bestFit="1" customWidth="1"/>
    <col min="14854" max="14854" width="5.7109375" style="2" customWidth="1"/>
    <col min="14855" max="14855" width="9.5703125" style="2" bestFit="1" customWidth="1"/>
    <col min="14856" max="14856" width="5.7109375" style="2" customWidth="1"/>
    <col min="14857" max="14857" width="9.5703125" style="2" bestFit="1" customWidth="1"/>
    <col min="14858" max="14858" width="5.7109375" style="2" customWidth="1"/>
    <col min="14859" max="14859" width="9.5703125" style="2" bestFit="1" customWidth="1"/>
    <col min="14860" max="14860" width="5.7109375" style="2" customWidth="1"/>
    <col min="14861" max="14861" width="9.140625" style="2" customWidth="1"/>
    <col min="14862" max="14863" width="7" style="2" customWidth="1"/>
    <col min="14864" max="14864" width="11.42578125" style="2"/>
    <col min="14865" max="14865" width="11.28515625" style="2" customWidth="1"/>
    <col min="14866" max="14866" width="7" style="2" customWidth="1"/>
    <col min="14867" max="14867" width="11.42578125" style="2"/>
    <col min="14868" max="14868" width="8.5703125" style="2" customWidth="1"/>
    <col min="14869" max="14869" width="15.7109375" style="2" customWidth="1"/>
    <col min="14870" max="15104" width="11.42578125" style="2"/>
    <col min="15105" max="15105" width="26.7109375" style="2" customWidth="1"/>
    <col min="15106" max="15106" width="3.140625" style="2" customWidth="1"/>
    <col min="15107" max="15107" width="8.5703125" style="2" customWidth="1"/>
    <col min="15108" max="15108" width="7.7109375" style="2" customWidth="1"/>
    <col min="15109" max="15109" width="9.5703125" style="2" bestFit="1" customWidth="1"/>
    <col min="15110" max="15110" width="5.7109375" style="2" customWidth="1"/>
    <col min="15111" max="15111" width="9.5703125" style="2" bestFit="1" customWidth="1"/>
    <col min="15112" max="15112" width="5.7109375" style="2" customWidth="1"/>
    <col min="15113" max="15113" width="9.5703125" style="2" bestFit="1" customWidth="1"/>
    <col min="15114" max="15114" width="5.7109375" style="2" customWidth="1"/>
    <col min="15115" max="15115" width="9.5703125" style="2" bestFit="1" customWidth="1"/>
    <col min="15116" max="15116" width="5.7109375" style="2" customWidth="1"/>
    <col min="15117" max="15117" width="9.140625" style="2" customWidth="1"/>
    <col min="15118" max="15119" width="7" style="2" customWidth="1"/>
    <col min="15120" max="15120" width="11.42578125" style="2"/>
    <col min="15121" max="15121" width="11.28515625" style="2" customWidth="1"/>
    <col min="15122" max="15122" width="7" style="2" customWidth="1"/>
    <col min="15123" max="15123" width="11.42578125" style="2"/>
    <col min="15124" max="15124" width="8.5703125" style="2" customWidth="1"/>
    <col min="15125" max="15125" width="15.7109375" style="2" customWidth="1"/>
    <col min="15126" max="15360" width="11.42578125" style="2"/>
    <col min="15361" max="15361" width="26.7109375" style="2" customWidth="1"/>
    <col min="15362" max="15362" width="3.140625" style="2" customWidth="1"/>
    <col min="15363" max="15363" width="8.5703125" style="2" customWidth="1"/>
    <col min="15364" max="15364" width="7.7109375" style="2" customWidth="1"/>
    <col min="15365" max="15365" width="9.5703125" style="2" bestFit="1" customWidth="1"/>
    <col min="15366" max="15366" width="5.7109375" style="2" customWidth="1"/>
    <col min="15367" max="15367" width="9.5703125" style="2" bestFit="1" customWidth="1"/>
    <col min="15368" max="15368" width="5.7109375" style="2" customWidth="1"/>
    <col min="15369" max="15369" width="9.5703125" style="2" bestFit="1" customWidth="1"/>
    <col min="15370" max="15370" width="5.7109375" style="2" customWidth="1"/>
    <col min="15371" max="15371" width="9.5703125" style="2" bestFit="1" customWidth="1"/>
    <col min="15372" max="15372" width="5.7109375" style="2" customWidth="1"/>
    <col min="15373" max="15373" width="9.140625" style="2" customWidth="1"/>
    <col min="15374" max="15375" width="7" style="2" customWidth="1"/>
    <col min="15376" max="15376" width="11.42578125" style="2"/>
    <col min="15377" max="15377" width="11.28515625" style="2" customWidth="1"/>
    <col min="15378" max="15378" width="7" style="2" customWidth="1"/>
    <col min="15379" max="15379" width="11.42578125" style="2"/>
    <col min="15380" max="15380" width="8.5703125" style="2" customWidth="1"/>
    <col min="15381" max="15381" width="15.7109375" style="2" customWidth="1"/>
    <col min="15382" max="15616" width="11.42578125" style="2"/>
    <col min="15617" max="15617" width="26.7109375" style="2" customWidth="1"/>
    <col min="15618" max="15618" width="3.140625" style="2" customWidth="1"/>
    <col min="15619" max="15619" width="8.5703125" style="2" customWidth="1"/>
    <col min="15620" max="15620" width="7.7109375" style="2" customWidth="1"/>
    <col min="15621" max="15621" width="9.5703125" style="2" bestFit="1" customWidth="1"/>
    <col min="15622" max="15622" width="5.7109375" style="2" customWidth="1"/>
    <col min="15623" max="15623" width="9.5703125" style="2" bestFit="1" customWidth="1"/>
    <col min="15624" max="15624" width="5.7109375" style="2" customWidth="1"/>
    <col min="15625" max="15625" width="9.5703125" style="2" bestFit="1" customWidth="1"/>
    <col min="15626" max="15626" width="5.7109375" style="2" customWidth="1"/>
    <col min="15627" max="15627" width="9.5703125" style="2" bestFit="1" customWidth="1"/>
    <col min="15628" max="15628" width="5.7109375" style="2" customWidth="1"/>
    <col min="15629" max="15629" width="9.140625" style="2" customWidth="1"/>
    <col min="15630" max="15631" width="7" style="2" customWidth="1"/>
    <col min="15632" max="15632" width="11.42578125" style="2"/>
    <col min="15633" max="15633" width="11.28515625" style="2" customWidth="1"/>
    <col min="15634" max="15634" width="7" style="2" customWidth="1"/>
    <col min="15635" max="15635" width="11.42578125" style="2"/>
    <col min="15636" max="15636" width="8.5703125" style="2" customWidth="1"/>
    <col min="15637" max="15637" width="15.7109375" style="2" customWidth="1"/>
    <col min="15638" max="15872" width="11.42578125" style="2"/>
    <col min="15873" max="15873" width="26.7109375" style="2" customWidth="1"/>
    <col min="15874" max="15874" width="3.140625" style="2" customWidth="1"/>
    <col min="15875" max="15875" width="8.5703125" style="2" customWidth="1"/>
    <col min="15876" max="15876" width="7.7109375" style="2" customWidth="1"/>
    <col min="15877" max="15877" width="9.5703125" style="2" bestFit="1" customWidth="1"/>
    <col min="15878" max="15878" width="5.7109375" style="2" customWidth="1"/>
    <col min="15879" max="15879" width="9.5703125" style="2" bestFit="1" customWidth="1"/>
    <col min="15880" max="15880" width="5.7109375" style="2" customWidth="1"/>
    <col min="15881" max="15881" width="9.5703125" style="2" bestFit="1" customWidth="1"/>
    <col min="15882" max="15882" width="5.7109375" style="2" customWidth="1"/>
    <col min="15883" max="15883" width="9.5703125" style="2" bestFit="1" customWidth="1"/>
    <col min="15884" max="15884" width="5.7109375" style="2" customWidth="1"/>
    <col min="15885" max="15885" width="9.140625" style="2" customWidth="1"/>
    <col min="15886" max="15887" width="7" style="2" customWidth="1"/>
    <col min="15888" max="15888" width="11.42578125" style="2"/>
    <col min="15889" max="15889" width="11.28515625" style="2" customWidth="1"/>
    <col min="15890" max="15890" width="7" style="2" customWidth="1"/>
    <col min="15891" max="15891" width="11.42578125" style="2"/>
    <col min="15892" max="15892" width="8.5703125" style="2" customWidth="1"/>
    <col min="15893" max="15893" width="15.7109375" style="2" customWidth="1"/>
    <col min="15894" max="16128" width="11.42578125" style="2"/>
    <col min="16129" max="16129" width="26.7109375" style="2" customWidth="1"/>
    <col min="16130" max="16130" width="3.140625" style="2" customWidth="1"/>
    <col min="16131" max="16131" width="8.5703125" style="2" customWidth="1"/>
    <col min="16132" max="16132" width="7.7109375" style="2" customWidth="1"/>
    <col min="16133" max="16133" width="9.5703125" style="2" bestFit="1" customWidth="1"/>
    <col min="16134" max="16134" width="5.7109375" style="2" customWidth="1"/>
    <col min="16135" max="16135" width="9.5703125" style="2" bestFit="1" customWidth="1"/>
    <col min="16136" max="16136" width="5.7109375" style="2" customWidth="1"/>
    <col min="16137" max="16137" width="9.5703125" style="2" bestFit="1" customWidth="1"/>
    <col min="16138" max="16138" width="5.7109375" style="2" customWidth="1"/>
    <col min="16139" max="16139" width="9.5703125" style="2" bestFit="1" customWidth="1"/>
    <col min="16140" max="16140" width="5.7109375" style="2" customWidth="1"/>
    <col min="16141" max="16141" width="9.140625" style="2" customWidth="1"/>
    <col min="16142" max="16143" width="7" style="2" customWidth="1"/>
    <col min="16144" max="16144" width="11.42578125" style="2"/>
    <col min="16145" max="16145" width="11.28515625" style="2" customWidth="1"/>
    <col min="16146" max="16146" width="7" style="2" customWidth="1"/>
    <col min="16147" max="16147" width="11.42578125" style="2"/>
    <col min="16148" max="16148" width="8.5703125" style="2" customWidth="1"/>
    <col min="16149" max="16149" width="15.7109375" style="2" customWidth="1"/>
    <col min="16150" max="16384" width="11.42578125" style="2"/>
  </cols>
  <sheetData>
    <row r="1" spans="1:18" ht="18">
      <c r="C1" s="250" t="s">
        <v>0</v>
      </c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324">
        <v>2018</v>
      </c>
      <c r="Q1" s="324"/>
    </row>
    <row r="2" spans="1:18" ht="15.75">
      <c r="A2" s="192" t="s">
        <v>48</v>
      </c>
      <c r="B2" s="3"/>
      <c r="C2" s="3"/>
      <c r="D2" s="260" t="s">
        <v>56</v>
      </c>
      <c r="E2" s="260"/>
      <c r="F2" s="260" t="s">
        <v>56</v>
      </c>
      <c r="G2" s="260"/>
      <c r="H2" s="260" t="s">
        <v>56</v>
      </c>
      <c r="I2" s="260"/>
      <c r="J2" s="260" t="s">
        <v>56</v>
      </c>
      <c r="K2" s="260"/>
      <c r="L2" s="260" t="s">
        <v>56</v>
      </c>
      <c r="M2" s="260"/>
      <c r="N2" s="260" t="s">
        <v>56</v>
      </c>
      <c r="O2" s="260"/>
      <c r="P2" s="324"/>
      <c r="Q2" s="324"/>
      <c r="R2" s="4"/>
    </row>
    <row r="3" spans="1:18" ht="15.75">
      <c r="A3" s="156"/>
      <c r="B3" s="157"/>
      <c r="C3" s="157"/>
      <c r="D3" s="328" t="s">
        <v>105</v>
      </c>
      <c r="E3" s="329"/>
      <c r="F3" s="328" t="s">
        <v>107</v>
      </c>
      <c r="G3" s="329"/>
      <c r="H3" s="328" t="s">
        <v>108</v>
      </c>
      <c r="I3" s="329"/>
      <c r="J3" s="328" t="s">
        <v>109</v>
      </c>
      <c r="K3" s="329"/>
      <c r="L3" s="328" t="s">
        <v>110</v>
      </c>
      <c r="M3" s="329"/>
      <c r="N3" s="328"/>
      <c r="O3" s="329"/>
      <c r="P3" s="325"/>
      <c r="Q3" s="325"/>
      <c r="R3" s="7"/>
    </row>
    <row r="4" spans="1:18" ht="12" customHeight="1">
      <c r="A4" s="8"/>
      <c r="B4" s="5"/>
      <c r="C4" s="6"/>
      <c r="D4" s="191" t="s">
        <v>1</v>
      </c>
      <c r="E4" s="191" t="s">
        <v>2</v>
      </c>
      <c r="F4" s="9" t="s">
        <v>3</v>
      </c>
      <c r="G4" s="191" t="s">
        <v>2</v>
      </c>
      <c r="H4" s="9" t="s">
        <v>1</v>
      </c>
      <c r="I4" s="191" t="s">
        <v>2</v>
      </c>
      <c r="J4" s="9" t="s">
        <v>1</v>
      </c>
      <c r="K4" s="191" t="s">
        <v>2</v>
      </c>
      <c r="L4" s="9" t="s">
        <v>1</v>
      </c>
      <c r="M4" s="191" t="s">
        <v>2</v>
      </c>
      <c r="N4" s="9" t="s">
        <v>1</v>
      </c>
      <c r="O4" s="191" t="s">
        <v>2</v>
      </c>
      <c r="P4" s="10" t="s">
        <v>1</v>
      </c>
      <c r="Q4" s="10" t="s">
        <v>4</v>
      </c>
      <c r="R4" s="7"/>
    </row>
    <row r="5" spans="1:18">
      <c r="A5" s="11" t="s">
        <v>5</v>
      </c>
      <c r="B5" s="12" t="s">
        <v>6</v>
      </c>
      <c r="C5" s="13">
        <v>50</v>
      </c>
      <c r="D5" s="14">
        <v>37</v>
      </c>
      <c r="E5" s="128">
        <f>SUM(C5*D5)</f>
        <v>1850</v>
      </c>
      <c r="F5" s="14">
        <v>227</v>
      </c>
      <c r="G5" s="128">
        <f>SUM(F5*C5)</f>
        <v>11350</v>
      </c>
      <c r="H5" s="14">
        <v>111</v>
      </c>
      <c r="I5" s="128">
        <f>SUM(H5)*C5</f>
        <v>5550</v>
      </c>
      <c r="J5" s="14">
        <v>127</v>
      </c>
      <c r="K5" s="128">
        <f>SUM(J5)*C5</f>
        <v>6350</v>
      </c>
      <c r="L5" s="185">
        <v>143</v>
      </c>
      <c r="M5" s="128">
        <f>SUM(L5)*C5</f>
        <v>7150</v>
      </c>
      <c r="N5" s="14"/>
      <c r="O5" s="147">
        <f>SUM(N5)*C5</f>
        <v>0</v>
      </c>
      <c r="P5" s="15">
        <f t="shared" ref="P5:Q22" si="0">SUM(D5+F5+H5+J5+L5+N5)</f>
        <v>645</v>
      </c>
      <c r="Q5" s="137">
        <f t="shared" si="0"/>
        <v>32250</v>
      </c>
      <c r="R5" s="7"/>
    </row>
    <row r="6" spans="1:18">
      <c r="A6" s="11" t="s">
        <v>7</v>
      </c>
      <c r="B6" s="12" t="s">
        <v>6</v>
      </c>
      <c r="C6" s="13">
        <v>25</v>
      </c>
      <c r="D6" s="16">
        <v>22</v>
      </c>
      <c r="E6" s="128">
        <f t="shared" ref="E6:E15" si="1">SUM(C6*D6)</f>
        <v>550</v>
      </c>
      <c r="F6" s="16">
        <v>332</v>
      </c>
      <c r="G6" s="128">
        <f t="shared" ref="G6:G15" si="2">SUM(F6*C6)</f>
        <v>8300</v>
      </c>
      <c r="H6" s="16">
        <v>427</v>
      </c>
      <c r="I6" s="128">
        <f t="shared" ref="I6:I15" si="3">SUM(H6)*C6</f>
        <v>10675</v>
      </c>
      <c r="J6" s="16">
        <v>511</v>
      </c>
      <c r="K6" s="128">
        <f t="shared" ref="K6:K15" si="4">SUM(J6)*C6</f>
        <v>12775</v>
      </c>
      <c r="L6" s="186">
        <v>370</v>
      </c>
      <c r="M6" s="128">
        <f t="shared" ref="M6:M15" si="5">SUM(L6)*C6</f>
        <v>9250</v>
      </c>
      <c r="N6" s="16"/>
      <c r="O6" s="147">
        <f t="shared" ref="O6:O13" si="6">SUM(N6)*C6</f>
        <v>0</v>
      </c>
      <c r="P6" s="18">
        <f t="shared" si="0"/>
        <v>1662</v>
      </c>
      <c r="Q6" s="137">
        <f t="shared" si="0"/>
        <v>41550</v>
      </c>
      <c r="R6" s="7"/>
    </row>
    <row r="7" spans="1:18">
      <c r="A7" s="11" t="s">
        <v>8</v>
      </c>
      <c r="B7" s="12"/>
      <c r="C7" s="13"/>
      <c r="D7" s="16"/>
      <c r="E7" s="128"/>
      <c r="F7" s="16"/>
      <c r="G7" s="128"/>
      <c r="H7" s="16"/>
      <c r="I7" s="128"/>
      <c r="J7" s="16"/>
      <c r="K7" s="128"/>
      <c r="L7" s="186"/>
      <c r="M7" s="128"/>
      <c r="N7" s="16"/>
      <c r="O7" s="147"/>
      <c r="P7" s="18">
        <f>SUM(D7+F7+H7+J7+L7+N7)</f>
        <v>0</v>
      </c>
      <c r="Q7" s="137">
        <f>SUM(E7+G7+I7+K7+M7+O7)</f>
        <v>0</v>
      </c>
      <c r="R7" s="7"/>
    </row>
    <row r="8" spans="1:18">
      <c r="A8" s="11" t="s">
        <v>9</v>
      </c>
      <c r="B8" s="12" t="s">
        <v>6</v>
      </c>
      <c r="C8" s="13">
        <v>30</v>
      </c>
      <c r="D8" s="16">
        <v>2</v>
      </c>
      <c r="E8" s="128">
        <f t="shared" si="1"/>
        <v>60</v>
      </c>
      <c r="F8" s="16">
        <v>2</v>
      </c>
      <c r="G8" s="128">
        <f t="shared" si="2"/>
        <v>60</v>
      </c>
      <c r="H8" s="16">
        <v>3</v>
      </c>
      <c r="I8" s="128">
        <f t="shared" si="3"/>
        <v>90</v>
      </c>
      <c r="J8" s="16">
        <v>5</v>
      </c>
      <c r="K8" s="128">
        <f t="shared" si="4"/>
        <v>150</v>
      </c>
      <c r="L8" s="186">
        <v>3</v>
      </c>
      <c r="M8" s="128">
        <f t="shared" si="5"/>
        <v>90</v>
      </c>
      <c r="N8" s="16"/>
      <c r="O8" s="147">
        <f t="shared" si="6"/>
        <v>0</v>
      </c>
      <c r="P8" s="19">
        <f t="shared" si="0"/>
        <v>15</v>
      </c>
      <c r="Q8" s="138">
        <f t="shared" si="0"/>
        <v>450</v>
      </c>
      <c r="R8" s="7"/>
    </row>
    <row r="9" spans="1:18">
      <c r="A9" s="11" t="s">
        <v>9</v>
      </c>
      <c r="B9" s="12" t="s">
        <v>6</v>
      </c>
      <c r="C9" s="13">
        <v>15</v>
      </c>
      <c r="D9" s="16"/>
      <c r="E9" s="128">
        <f t="shared" si="1"/>
        <v>0</v>
      </c>
      <c r="F9" s="16">
        <v>6</v>
      </c>
      <c r="G9" s="128">
        <f t="shared" si="2"/>
        <v>90</v>
      </c>
      <c r="H9" s="16"/>
      <c r="I9" s="128">
        <f t="shared" si="3"/>
        <v>0</v>
      </c>
      <c r="J9" s="16">
        <v>32</v>
      </c>
      <c r="K9" s="128">
        <f t="shared" si="4"/>
        <v>480</v>
      </c>
      <c r="L9" s="186">
        <v>2</v>
      </c>
      <c r="M9" s="128">
        <f t="shared" si="5"/>
        <v>30</v>
      </c>
      <c r="N9" s="16"/>
      <c r="O9" s="147">
        <f t="shared" si="6"/>
        <v>0</v>
      </c>
      <c r="P9" s="19">
        <f>SUM(D9+F9+H9+J9+L9+N9)</f>
        <v>40</v>
      </c>
      <c r="Q9" s="138">
        <f>SUM(E9+G9+I9+K9+M9+O9)</f>
        <v>600</v>
      </c>
      <c r="R9" s="7"/>
    </row>
    <row r="10" spans="1:18">
      <c r="A10" s="218" t="s">
        <v>10</v>
      </c>
      <c r="B10" s="219" t="s">
        <v>6</v>
      </c>
      <c r="C10" s="220">
        <v>20</v>
      </c>
      <c r="D10" s="221">
        <v>5</v>
      </c>
      <c r="E10" s="222">
        <f t="shared" si="1"/>
        <v>100</v>
      </c>
      <c r="F10" s="221">
        <v>18</v>
      </c>
      <c r="G10" s="222">
        <f t="shared" si="2"/>
        <v>360</v>
      </c>
      <c r="H10" s="221">
        <v>14</v>
      </c>
      <c r="I10" s="222">
        <f t="shared" si="3"/>
        <v>280</v>
      </c>
      <c r="J10" s="221">
        <v>21</v>
      </c>
      <c r="K10" s="222">
        <f t="shared" si="4"/>
        <v>420</v>
      </c>
      <c r="L10" s="221">
        <v>9</v>
      </c>
      <c r="M10" s="222">
        <f t="shared" si="5"/>
        <v>180</v>
      </c>
      <c r="N10" s="221"/>
      <c r="O10" s="223">
        <f t="shared" si="6"/>
        <v>0</v>
      </c>
      <c r="P10" s="224">
        <f t="shared" si="0"/>
        <v>67</v>
      </c>
      <c r="Q10" s="225">
        <f t="shared" si="0"/>
        <v>1340</v>
      </c>
      <c r="R10" s="7"/>
    </row>
    <row r="11" spans="1:18">
      <c r="A11" s="218" t="s">
        <v>10</v>
      </c>
      <c r="B11" s="219" t="s">
        <v>6</v>
      </c>
      <c r="C11" s="228">
        <v>10</v>
      </c>
      <c r="D11" s="221">
        <v>7</v>
      </c>
      <c r="E11" s="222">
        <f t="shared" si="1"/>
        <v>70</v>
      </c>
      <c r="F11" s="221">
        <v>14</v>
      </c>
      <c r="G11" s="222">
        <f t="shared" si="2"/>
        <v>140</v>
      </c>
      <c r="H11" s="221">
        <v>14</v>
      </c>
      <c r="I11" s="222">
        <f t="shared" si="3"/>
        <v>140</v>
      </c>
      <c r="J11" s="221">
        <v>19</v>
      </c>
      <c r="K11" s="222">
        <f t="shared" si="4"/>
        <v>190</v>
      </c>
      <c r="L11" s="221">
        <v>20</v>
      </c>
      <c r="M11" s="222">
        <f t="shared" si="5"/>
        <v>200</v>
      </c>
      <c r="N11" s="221"/>
      <c r="O11" s="223">
        <f t="shared" si="6"/>
        <v>0</v>
      </c>
      <c r="P11" s="224">
        <f t="shared" si="0"/>
        <v>74</v>
      </c>
      <c r="Q11" s="225">
        <f t="shared" si="0"/>
        <v>740</v>
      </c>
      <c r="R11" s="7"/>
    </row>
    <row r="12" spans="1:18">
      <c r="A12" s="11" t="s">
        <v>11</v>
      </c>
      <c r="B12" s="12" t="s">
        <v>6</v>
      </c>
      <c r="C12" s="13">
        <v>20</v>
      </c>
      <c r="D12" s="16">
        <v>20</v>
      </c>
      <c r="E12" s="128">
        <f t="shared" si="1"/>
        <v>400</v>
      </c>
      <c r="F12" s="16">
        <v>154</v>
      </c>
      <c r="G12" s="128">
        <f t="shared" si="2"/>
        <v>3080</v>
      </c>
      <c r="H12" s="16">
        <v>151</v>
      </c>
      <c r="I12" s="128">
        <f t="shared" si="3"/>
        <v>3020</v>
      </c>
      <c r="J12" s="16">
        <v>351</v>
      </c>
      <c r="K12" s="128">
        <f t="shared" si="4"/>
        <v>7020</v>
      </c>
      <c r="L12" s="186">
        <v>178</v>
      </c>
      <c r="M12" s="128">
        <f t="shared" si="5"/>
        <v>3560</v>
      </c>
      <c r="N12" s="16"/>
      <c r="O12" s="147">
        <f t="shared" si="6"/>
        <v>0</v>
      </c>
      <c r="P12" s="19">
        <f t="shared" si="0"/>
        <v>854</v>
      </c>
      <c r="Q12" s="138">
        <f t="shared" si="0"/>
        <v>17080</v>
      </c>
      <c r="R12" s="7"/>
    </row>
    <row r="13" spans="1:18">
      <c r="A13" s="11" t="s">
        <v>11</v>
      </c>
      <c r="B13" s="12" t="s">
        <v>6</v>
      </c>
      <c r="C13" s="20">
        <v>10</v>
      </c>
      <c r="D13" s="16">
        <v>25</v>
      </c>
      <c r="E13" s="128">
        <f t="shared" si="1"/>
        <v>250</v>
      </c>
      <c r="F13" s="16">
        <v>112</v>
      </c>
      <c r="G13" s="128">
        <f t="shared" si="2"/>
        <v>1120</v>
      </c>
      <c r="H13" s="16">
        <v>268</v>
      </c>
      <c r="I13" s="128">
        <f t="shared" si="3"/>
        <v>2680</v>
      </c>
      <c r="J13" s="16">
        <v>436</v>
      </c>
      <c r="K13" s="128">
        <f t="shared" si="4"/>
        <v>4360</v>
      </c>
      <c r="L13" s="186">
        <v>440</v>
      </c>
      <c r="M13" s="128">
        <f t="shared" si="5"/>
        <v>4400</v>
      </c>
      <c r="N13" s="16"/>
      <c r="O13" s="147">
        <f t="shared" si="6"/>
        <v>0</v>
      </c>
      <c r="P13" s="19">
        <f t="shared" si="0"/>
        <v>1281</v>
      </c>
      <c r="Q13" s="138">
        <f t="shared" si="0"/>
        <v>12810</v>
      </c>
      <c r="R13" s="7"/>
    </row>
    <row r="14" spans="1:18">
      <c r="A14" s="11" t="s">
        <v>12</v>
      </c>
      <c r="B14" s="12" t="s">
        <v>6</v>
      </c>
      <c r="C14" s="13">
        <v>25</v>
      </c>
      <c r="D14" s="16">
        <v>10</v>
      </c>
      <c r="E14" s="128">
        <f t="shared" si="1"/>
        <v>250</v>
      </c>
      <c r="F14" s="16">
        <v>50</v>
      </c>
      <c r="G14" s="129">
        <f t="shared" si="2"/>
        <v>1250</v>
      </c>
      <c r="H14" s="16">
        <v>65</v>
      </c>
      <c r="I14" s="129">
        <f t="shared" si="3"/>
        <v>1625</v>
      </c>
      <c r="J14" s="16">
        <v>40</v>
      </c>
      <c r="K14" s="129">
        <f t="shared" si="4"/>
        <v>1000</v>
      </c>
      <c r="L14" s="186">
        <v>85</v>
      </c>
      <c r="M14" s="129">
        <f t="shared" si="5"/>
        <v>2125</v>
      </c>
      <c r="N14" s="16"/>
      <c r="O14" s="135"/>
      <c r="P14" s="19">
        <f t="shared" si="0"/>
        <v>250</v>
      </c>
      <c r="Q14" s="138">
        <f t="shared" si="0"/>
        <v>6250</v>
      </c>
      <c r="R14" s="7"/>
    </row>
    <row r="15" spans="1:18">
      <c r="A15" s="11" t="s">
        <v>13</v>
      </c>
      <c r="B15" s="21" t="s">
        <v>6</v>
      </c>
      <c r="C15" s="22">
        <v>0</v>
      </c>
      <c r="D15" s="23">
        <v>7</v>
      </c>
      <c r="E15" s="129">
        <f t="shared" si="1"/>
        <v>0</v>
      </c>
      <c r="F15" s="23">
        <v>22</v>
      </c>
      <c r="G15" s="133">
        <f t="shared" si="2"/>
        <v>0</v>
      </c>
      <c r="H15" s="23">
        <v>38</v>
      </c>
      <c r="I15" s="133">
        <f t="shared" si="3"/>
        <v>0</v>
      </c>
      <c r="J15" s="23">
        <v>50</v>
      </c>
      <c r="K15" s="133">
        <f t="shared" si="4"/>
        <v>0</v>
      </c>
      <c r="L15" s="23">
        <v>42</v>
      </c>
      <c r="M15" s="133">
        <f t="shared" si="5"/>
        <v>0</v>
      </c>
      <c r="N15" s="23"/>
      <c r="O15" s="135"/>
      <c r="P15" s="24">
        <f>SUM(D15+F15+H15+J15+L15+N15)</f>
        <v>159</v>
      </c>
      <c r="Q15" s="138">
        <f t="shared" si="0"/>
        <v>0</v>
      </c>
      <c r="R15" s="7"/>
    </row>
    <row r="16" spans="1:18">
      <c r="A16" s="11" t="s">
        <v>14</v>
      </c>
      <c r="B16" s="29"/>
      <c r="C16" s="29"/>
      <c r="D16" s="23">
        <v>639</v>
      </c>
      <c r="E16" s="130"/>
      <c r="F16" s="26">
        <v>688</v>
      </c>
      <c r="G16" s="134"/>
      <c r="H16" s="27"/>
      <c r="I16" s="134"/>
      <c r="J16" s="27">
        <v>748</v>
      </c>
      <c r="K16" s="134"/>
      <c r="L16" s="27">
        <v>714</v>
      </c>
      <c r="M16" s="134"/>
      <c r="N16" s="23"/>
      <c r="O16" s="136"/>
      <c r="P16" s="24">
        <f>SUM(D16+F16+H16+J16+L16+N16)</f>
        <v>2789</v>
      </c>
      <c r="Q16" s="139">
        <f t="shared" si="0"/>
        <v>0</v>
      </c>
      <c r="R16" s="7"/>
    </row>
    <row r="17" spans="1:21">
      <c r="A17" s="124" t="s">
        <v>43</v>
      </c>
      <c r="B17" s="125"/>
      <c r="C17" s="125"/>
      <c r="D17" s="126">
        <f>SUM(D5:D16)</f>
        <v>774</v>
      </c>
      <c r="E17" s="131">
        <f t="shared" ref="E17:O17" si="7">SUM(E5:E16)</f>
        <v>3530</v>
      </c>
      <c r="F17" s="126">
        <f t="shared" si="7"/>
        <v>1625</v>
      </c>
      <c r="G17" s="131">
        <f t="shared" si="7"/>
        <v>25750</v>
      </c>
      <c r="H17" s="126">
        <f t="shared" si="7"/>
        <v>1091</v>
      </c>
      <c r="I17" s="131">
        <f t="shared" si="7"/>
        <v>24060</v>
      </c>
      <c r="J17" s="126">
        <f t="shared" si="7"/>
        <v>2340</v>
      </c>
      <c r="K17" s="131">
        <f t="shared" si="7"/>
        <v>32745</v>
      </c>
      <c r="L17" s="126">
        <f t="shared" si="7"/>
        <v>2006</v>
      </c>
      <c r="M17" s="131">
        <f t="shared" si="7"/>
        <v>26985</v>
      </c>
      <c r="N17" s="126">
        <f t="shared" si="7"/>
        <v>0</v>
      </c>
      <c r="O17" s="131">
        <f t="shared" si="7"/>
        <v>0</v>
      </c>
      <c r="P17" s="126">
        <f>SUM(P5:P16)</f>
        <v>7836</v>
      </c>
      <c r="Q17" s="131">
        <f t="shared" ref="Q17" si="8">SUM(Q5:Q16)</f>
        <v>113070</v>
      </c>
      <c r="R17" s="7"/>
    </row>
    <row r="18" spans="1:21">
      <c r="A18" s="28" t="s">
        <v>15</v>
      </c>
      <c r="B18" s="29"/>
      <c r="C18" s="29"/>
      <c r="D18" s="23"/>
      <c r="E18" s="129"/>
      <c r="F18" s="148">
        <v>7</v>
      </c>
      <c r="G18" s="134">
        <v>2600</v>
      </c>
      <c r="H18" s="27"/>
      <c r="I18" s="134"/>
      <c r="J18" s="27">
        <v>17</v>
      </c>
      <c r="K18" s="141">
        <v>17920</v>
      </c>
      <c r="L18" s="27">
        <v>22</v>
      </c>
      <c r="M18" s="141">
        <v>2200</v>
      </c>
      <c r="N18" s="23"/>
      <c r="O18" s="136"/>
      <c r="P18" s="208">
        <f>SUM(N18+L18+J18+H18+F18+D18)</f>
        <v>46</v>
      </c>
      <c r="Q18" s="138">
        <f>SUM(E18+G18+I18+K18+M18+O18)</f>
        <v>22720</v>
      </c>
      <c r="R18" s="7"/>
    </row>
    <row r="19" spans="1:21">
      <c r="A19" s="28" t="s">
        <v>49</v>
      </c>
      <c r="B19" s="29"/>
      <c r="C19" s="29"/>
      <c r="D19" s="23"/>
      <c r="E19" s="129"/>
      <c r="F19" s="148">
        <v>2</v>
      </c>
      <c r="G19" s="129">
        <v>300</v>
      </c>
      <c r="H19" s="27"/>
      <c r="I19" s="129"/>
      <c r="J19" s="27"/>
      <c r="K19" s="129"/>
      <c r="L19" s="27"/>
      <c r="M19" s="129"/>
      <c r="N19" s="23"/>
      <c r="O19" s="129"/>
      <c r="P19" s="209">
        <f>SUM(N19+L19+J19+H19+F19+D19)</f>
        <v>2</v>
      </c>
      <c r="Q19" s="138">
        <f>SUM(E19+G19+I19+K19+M19+O19)</f>
        <v>300</v>
      </c>
      <c r="R19" s="7"/>
    </row>
    <row r="20" spans="1:21">
      <c r="A20" s="28" t="s">
        <v>68</v>
      </c>
      <c r="B20" s="29"/>
      <c r="C20" s="29"/>
      <c r="D20" s="23"/>
      <c r="E20" s="129"/>
      <c r="F20" s="148"/>
      <c r="G20" s="129"/>
      <c r="H20" s="27"/>
      <c r="I20" s="129">
        <v>22940</v>
      </c>
      <c r="J20" s="27"/>
      <c r="K20" s="129"/>
      <c r="L20" s="27"/>
      <c r="M20" s="129"/>
      <c r="N20" s="23"/>
      <c r="O20" s="129"/>
      <c r="P20" s="209">
        <f>SUM(N20+L20+J20+H20+F20+D20)</f>
        <v>0</v>
      </c>
      <c r="Q20" s="138">
        <f>SUM(E20+G20+I20+K20+M20+O20)</f>
        <v>22940</v>
      </c>
      <c r="R20" s="7"/>
    </row>
    <row r="21" spans="1:21">
      <c r="A21" s="28" t="s">
        <v>51</v>
      </c>
      <c r="B21" s="29"/>
      <c r="C21" s="29"/>
      <c r="D21" s="23"/>
      <c r="E21" s="129"/>
      <c r="F21" s="148"/>
      <c r="G21" s="129"/>
      <c r="H21" s="27"/>
      <c r="I21" s="129"/>
      <c r="J21" s="27"/>
      <c r="K21" s="129"/>
      <c r="L21" s="27"/>
      <c r="M21" s="129"/>
      <c r="N21" s="23"/>
      <c r="O21" s="129"/>
      <c r="P21" s="209">
        <f>SUM(N21+L21+J21+H21+F21+D21)</f>
        <v>0</v>
      </c>
      <c r="Q21" s="138">
        <f>SUM(E21+G21+I21+K21+M21+O21)</f>
        <v>0</v>
      </c>
      <c r="R21" s="7"/>
    </row>
    <row r="22" spans="1:21">
      <c r="A22" s="28" t="s">
        <v>16</v>
      </c>
      <c r="B22" s="29" t="s">
        <v>6</v>
      </c>
      <c r="C22" s="29"/>
      <c r="D22" s="23">
        <v>164</v>
      </c>
      <c r="E22" s="129">
        <v>1640</v>
      </c>
      <c r="F22" s="148">
        <v>328</v>
      </c>
      <c r="G22" s="129">
        <v>3280</v>
      </c>
      <c r="H22" s="27">
        <v>111</v>
      </c>
      <c r="I22" s="129">
        <v>1110</v>
      </c>
      <c r="J22" s="27">
        <v>345</v>
      </c>
      <c r="K22" s="129">
        <v>3450</v>
      </c>
      <c r="L22" s="27">
        <v>346</v>
      </c>
      <c r="M22" s="129">
        <v>3460</v>
      </c>
      <c r="N22" s="23"/>
      <c r="O22" s="129"/>
      <c r="P22" s="210">
        <f>SUM(N22+L22+J22+H22+F22+D22)</f>
        <v>1294</v>
      </c>
      <c r="Q22" s="138">
        <f t="shared" si="0"/>
        <v>12940</v>
      </c>
      <c r="R22" s="7"/>
    </row>
    <row r="23" spans="1:21" ht="15" thickBot="1">
      <c r="A23" s="30"/>
      <c r="B23" s="31"/>
      <c r="C23" s="31"/>
      <c r="D23" s="32">
        <f>SUM(D17:D22)</f>
        <v>938</v>
      </c>
      <c r="E23" s="132">
        <f>SUM(E17:E22)</f>
        <v>5170</v>
      </c>
      <c r="F23" s="127">
        <f t="shared" ref="F23:Q23" si="9">SUM(F17:F22)</f>
        <v>1962</v>
      </c>
      <c r="G23" s="132">
        <f t="shared" si="9"/>
        <v>31930</v>
      </c>
      <c r="H23" s="140">
        <f t="shared" si="9"/>
        <v>1202</v>
      </c>
      <c r="I23" s="132">
        <f t="shared" si="9"/>
        <v>48110</v>
      </c>
      <c r="J23" s="140">
        <f t="shared" si="9"/>
        <v>2702</v>
      </c>
      <c r="K23" s="132">
        <f t="shared" si="9"/>
        <v>54115</v>
      </c>
      <c r="L23" s="140">
        <f t="shared" si="9"/>
        <v>2374</v>
      </c>
      <c r="M23" s="132">
        <f t="shared" si="9"/>
        <v>32645</v>
      </c>
      <c r="N23" s="140">
        <f t="shared" si="9"/>
        <v>0</v>
      </c>
      <c r="O23" s="132">
        <f t="shared" si="9"/>
        <v>0</v>
      </c>
      <c r="P23" s="127">
        <f t="shared" si="9"/>
        <v>9178</v>
      </c>
      <c r="Q23" s="132">
        <f t="shared" si="9"/>
        <v>171970</v>
      </c>
      <c r="R23" s="7"/>
    </row>
    <row r="24" spans="1:21" s="36" customFormat="1" ht="15" thickTop="1">
      <c r="A24" s="33"/>
      <c r="B24" s="34"/>
      <c r="C24" s="34"/>
      <c r="D24" s="251" t="s">
        <v>17</v>
      </c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3"/>
      <c r="P24" s="254" t="s">
        <v>18</v>
      </c>
      <c r="Q24" s="255"/>
      <c r="R24" s="35" t="s">
        <v>19</v>
      </c>
      <c r="S24" s="2"/>
      <c r="T24" s="2"/>
      <c r="U24" s="2"/>
    </row>
    <row r="25" spans="1:21">
      <c r="A25" s="11"/>
      <c r="B25" s="25"/>
      <c r="C25" s="25"/>
      <c r="D25" s="37" t="s">
        <v>1</v>
      </c>
      <c r="E25" s="37" t="s">
        <v>20</v>
      </c>
      <c r="F25" s="38" t="s">
        <v>3</v>
      </c>
      <c r="G25" s="38" t="s">
        <v>20</v>
      </c>
      <c r="H25" s="38" t="s">
        <v>1</v>
      </c>
      <c r="I25" s="38" t="s">
        <v>20</v>
      </c>
      <c r="J25" s="38" t="s">
        <v>1</v>
      </c>
      <c r="K25" s="38" t="s">
        <v>20</v>
      </c>
      <c r="L25" s="38" t="s">
        <v>1</v>
      </c>
      <c r="M25" s="38" t="s">
        <v>20</v>
      </c>
      <c r="N25" s="38" t="s">
        <v>1</v>
      </c>
      <c r="O25" s="39" t="s">
        <v>20</v>
      </c>
      <c r="P25" s="40" t="s">
        <v>1</v>
      </c>
      <c r="Q25" s="41" t="s">
        <v>20</v>
      </c>
      <c r="R25" s="42"/>
    </row>
    <row r="26" spans="1:21">
      <c r="A26" s="43" t="s">
        <v>21</v>
      </c>
      <c r="B26" s="25"/>
      <c r="C26" s="25"/>
      <c r="D26" s="189"/>
      <c r="E26" s="44">
        <v>24</v>
      </c>
      <c r="F26" s="190">
        <v>171</v>
      </c>
      <c r="G26" s="44">
        <v>51</v>
      </c>
      <c r="H26" s="190">
        <v>276</v>
      </c>
      <c r="I26" s="44"/>
      <c r="J26" s="189">
        <v>326</v>
      </c>
      <c r="K26" s="44">
        <v>33</v>
      </c>
      <c r="L26" s="190">
        <v>273</v>
      </c>
      <c r="M26" s="44">
        <v>34</v>
      </c>
      <c r="N26" s="190"/>
      <c r="O26" s="46"/>
      <c r="P26" s="47">
        <f>SUM(D26+F26+H26+J26+L26+N26)</f>
        <v>1046</v>
      </c>
      <c r="Q26" s="48">
        <f>SUM(E26+G26+I26+K26+M26+O26)</f>
        <v>142</v>
      </c>
      <c r="R26" s="256">
        <f>SUM(P26:Q27)</f>
        <v>2036</v>
      </c>
    </row>
    <row r="27" spans="1:21">
      <c r="A27" s="49" t="s">
        <v>22</v>
      </c>
      <c r="B27" s="25"/>
      <c r="C27" s="25"/>
      <c r="D27" s="50">
        <v>5</v>
      </c>
      <c r="E27" s="51">
        <v>52</v>
      </c>
      <c r="F27" s="50">
        <v>57</v>
      </c>
      <c r="G27" s="51">
        <v>65</v>
      </c>
      <c r="H27" s="50">
        <v>145</v>
      </c>
      <c r="I27" s="51"/>
      <c r="J27" s="188">
        <v>203</v>
      </c>
      <c r="K27" s="51">
        <v>75</v>
      </c>
      <c r="L27" s="188">
        <v>190</v>
      </c>
      <c r="M27" s="51">
        <v>56</v>
      </c>
      <c r="N27" s="188"/>
      <c r="O27" s="52"/>
      <c r="P27" s="53">
        <f>SUM(D27+F27+H27+J27+L27+N27)</f>
        <v>600</v>
      </c>
      <c r="Q27" s="54">
        <f>SUM(E27+G27+I27+K27+M27+O27)</f>
        <v>248</v>
      </c>
      <c r="R27" s="257"/>
    </row>
    <row r="28" spans="1:21">
      <c r="A28" s="49" t="s">
        <v>23</v>
      </c>
      <c r="B28" s="25"/>
      <c r="C28" s="25"/>
      <c r="D28" s="50">
        <v>1</v>
      </c>
      <c r="E28" s="51">
        <v>25</v>
      </c>
      <c r="F28" s="50">
        <v>10</v>
      </c>
      <c r="G28" s="51">
        <v>30</v>
      </c>
      <c r="H28" s="50">
        <v>21</v>
      </c>
      <c r="I28" s="51"/>
      <c r="J28" s="188">
        <v>11</v>
      </c>
      <c r="K28" s="51">
        <v>50</v>
      </c>
      <c r="L28" s="187">
        <v>89</v>
      </c>
      <c r="M28" s="55">
        <v>41</v>
      </c>
      <c r="N28" s="188"/>
      <c r="O28" s="52"/>
      <c r="P28" s="56">
        <f t="shared" ref="P28:Q32" si="10">SUM(D28+F28+H28+J28+L28+N28)</f>
        <v>132</v>
      </c>
      <c r="Q28" s="54">
        <f t="shared" si="10"/>
        <v>146</v>
      </c>
      <c r="R28" s="258">
        <f>SUM(P28:Q29)</f>
        <v>759</v>
      </c>
    </row>
    <row r="29" spans="1:21">
      <c r="A29" s="49" t="s">
        <v>24</v>
      </c>
      <c r="B29" s="25"/>
      <c r="C29" s="25"/>
      <c r="D29" s="50">
        <v>3</v>
      </c>
      <c r="E29" s="51">
        <v>83</v>
      </c>
      <c r="F29" s="50">
        <v>12</v>
      </c>
      <c r="G29" s="51">
        <v>70</v>
      </c>
      <c r="H29" s="50">
        <v>11</v>
      </c>
      <c r="I29" s="51"/>
      <c r="J29" s="188">
        <v>62</v>
      </c>
      <c r="K29" s="51">
        <v>44</v>
      </c>
      <c r="L29" s="187">
        <v>49</v>
      </c>
      <c r="M29" s="55">
        <v>147</v>
      </c>
      <c r="N29" s="188"/>
      <c r="O29" s="52"/>
      <c r="P29" s="56">
        <f t="shared" si="10"/>
        <v>137</v>
      </c>
      <c r="Q29" s="54">
        <f t="shared" si="10"/>
        <v>344</v>
      </c>
      <c r="R29" s="259"/>
    </row>
    <row r="30" spans="1:21">
      <c r="A30" s="49" t="s">
        <v>25</v>
      </c>
      <c r="B30" s="25"/>
      <c r="C30" s="25"/>
      <c r="D30" s="50">
        <v>39</v>
      </c>
      <c r="E30" s="51">
        <v>118</v>
      </c>
      <c r="F30" s="50">
        <v>128</v>
      </c>
      <c r="G30" s="51">
        <v>73</v>
      </c>
      <c r="H30" s="50">
        <v>146</v>
      </c>
      <c r="I30" s="51"/>
      <c r="J30" s="188">
        <v>147</v>
      </c>
      <c r="K30" s="51">
        <v>69</v>
      </c>
      <c r="L30" s="187">
        <v>155</v>
      </c>
      <c r="M30" s="55">
        <v>48</v>
      </c>
      <c r="N30" s="188"/>
      <c r="O30" s="52"/>
      <c r="P30" s="56">
        <f t="shared" si="10"/>
        <v>615</v>
      </c>
      <c r="Q30" s="54">
        <f t="shared" si="10"/>
        <v>308</v>
      </c>
      <c r="R30" s="57">
        <f t="shared" ref="R30:R33" si="11">SUM(P30:Q30)</f>
        <v>923</v>
      </c>
    </row>
    <row r="31" spans="1:21">
      <c r="A31" s="49" t="s">
        <v>26</v>
      </c>
      <c r="B31" s="25"/>
      <c r="C31" s="25"/>
      <c r="D31" s="50">
        <v>68</v>
      </c>
      <c r="E31" s="51">
        <v>283</v>
      </c>
      <c r="F31" s="50">
        <v>441</v>
      </c>
      <c r="G31" s="51">
        <v>318</v>
      </c>
      <c r="H31" s="50">
        <v>331</v>
      </c>
      <c r="I31" s="51">
        <v>38</v>
      </c>
      <c r="J31" s="188">
        <v>583</v>
      </c>
      <c r="K31" s="51">
        <v>401</v>
      </c>
      <c r="L31" s="187">
        <v>384</v>
      </c>
      <c r="M31" s="55">
        <v>340</v>
      </c>
      <c r="N31" s="188"/>
      <c r="O31" s="52"/>
      <c r="P31" s="56">
        <f t="shared" si="10"/>
        <v>1807</v>
      </c>
      <c r="Q31" s="54">
        <f t="shared" si="10"/>
        <v>1380</v>
      </c>
      <c r="R31" s="57">
        <f t="shared" si="11"/>
        <v>3187</v>
      </c>
    </row>
    <row r="32" spans="1:21">
      <c r="A32" s="49" t="s">
        <v>27</v>
      </c>
      <c r="B32" s="25"/>
      <c r="C32" s="25"/>
      <c r="D32" s="58">
        <v>12</v>
      </c>
      <c r="E32" s="59">
        <v>61</v>
      </c>
      <c r="F32" s="58">
        <v>96</v>
      </c>
      <c r="G32" s="59">
        <v>103</v>
      </c>
      <c r="H32" s="58">
        <v>123</v>
      </c>
      <c r="I32" s="59"/>
      <c r="J32" s="60">
        <v>210</v>
      </c>
      <c r="K32" s="59">
        <v>126</v>
      </c>
      <c r="L32" s="61">
        <v>110</v>
      </c>
      <c r="M32" s="62">
        <v>90</v>
      </c>
      <c r="N32" s="60"/>
      <c r="O32" s="63"/>
      <c r="P32" s="64">
        <f t="shared" si="10"/>
        <v>551</v>
      </c>
      <c r="Q32" s="65">
        <f t="shared" si="10"/>
        <v>380</v>
      </c>
      <c r="R32" s="66">
        <f t="shared" si="11"/>
        <v>931</v>
      </c>
    </row>
    <row r="33" spans="1:18" ht="15" thickBot="1">
      <c r="A33" s="67"/>
      <c r="B33" s="31"/>
      <c r="C33" s="31"/>
      <c r="D33" s="68">
        <f t="shared" ref="D33:N33" si="12">SUM(D26:D32)</f>
        <v>128</v>
      </c>
      <c r="E33" s="69">
        <f t="shared" si="12"/>
        <v>646</v>
      </c>
      <c r="F33" s="70">
        <f t="shared" si="12"/>
        <v>915</v>
      </c>
      <c r="G33" s="71">
        <f t="shared" si="12"/>
        <v>710</v>
      </c>
      <c r="H33" s="70">
        <f t="shared" si="12"/>
        <v>1053</v>
      </c>
      <c r="I33" s="71">
        <f t="shared" si="12"/>
        <v>38</v>
      </c>
      <c r="J33" s="72">
        <f t="shared" si="12"/>
        <v>1542</v>
      </c>
      <c r="K33" s="71">
        <f t="shared" si="12"/>
        <v>798</v>
      </c>
      <c r="L33" s="72">
        <f t="shared" si="12"/>
        <v>1250</v>
      </c>
      <c r="M33" s="69">
        <f t="shared" si="12"/>
        <v>756</v>
      </c>
      <c r="N33" s="72">
        <f t="shared" si="12"/>
        <v>0</v>
      </c>
      <c r="O33" s="73">
        <f>SUM(O26:O32)</f>
        <v>0</v>
      </c>
      <c r="P33" s="74">
        <f>SUM(P26:P32)</f>
        <v>4888</v>
      </c>
      <c r="Q33" s="75">
        <f>SUM(E33+G33+I33+K33+M33+O33)</f>
        <v>2948</v>
      </c>
      <c r="R33" s="76">
        <f t="shared" si="11"/>
        <v>7836</v>
      </c>
    </row>
    <row r="34" spans="1:18" ht="15" thickTop="1">
      <c r="A34" s="77" t="s">
        <v>28</v>
      </c>
      <c r="B34" s="78"/>
      <c r="C34" s="78"/>
      <c r="D34" s="278"/>
      <c r="E34" s="278"/>
      <c r="F34" s="279">
        <v>2</v>
      </c>
      <c r="G34" s="279"/>
      <c r="H34" s="279"/>
      <c r="I34" s="279"/>
      <c r="J34" s="280">
        <v>23</v>
      </c>
      <c r="K34" s="323"/>
      <c r="L34" s="280">
        <v>18</v>
      </c>
      <c r="M34" s="280"/>
      <c r="N34" s="280"/>
      <c r="O34" s="281"/>
      <c r="P34" s="270">
        <f>SUM(D34:O34)</f>
        <v>43</v>
      </c>
      <c r="Q34" s="271"/>
      <c r="R34" s="7"/>
    </row>
    <row r="35" spans="1:18">
      <c r="A35" s="79" t="s">
        <v>29</v>
      </c>
      <c r="B35" s="25"/>
      <c r="C35" s="25"/>
      <c r="D35" s="272">
        <v>3</v>
      </c>
      <c r="E35" s="273"/>
      <c r="F35" s="274">
        <v>17</v>
      </c>
      <c r="G35" s="274"/>
      <c r="H35" s="274">
        <v>6</v>
      </c>
      <c r="I35" s="274"/>
      <c r="J35" s="272">
        <v>25</v>
      </c>
      <c r="K35" s="273"/>
      <c r="L35" s="272">
        <v>7</v>
      </c>
      <c r="M35" s="273"/>
      <c r="N35" s="272"/>
      <c r="O35" s="275"/>
      <c r="P35" s="276">
        <f t="shared" ref="P35:P40" si="13">SUM(D35:O35)</f>
        <v>58</v>
      </c>
      <c r="Q35" s="277"/>
      <c r="R35" s="80">
        <f>SUM(R26:R32)</f>
        <v>7836</v>
      </c>
    </row>
    <row r="36" spans="1:18">
      <c r="A36" s="43" t="s">
        <v>30</v>
      </c>
      <c r="B36" s="25"/>
      <c r="C36" s="25"/>
      <c r="D36" s="274">
        <v>3</v>
      </c>
      <c r="E36" s="274"/>
      <c r="F36" s="274">
        <v>25</v>
      </c>
      <c r="G36" s="274"/>
      <c r="H36" s="274">
        <v>43</v>
      </c>
      <c r="I36" s="274"/>
      <c r="J36" s="272">
        <v>62</v>
      </c>
      <c r="K36" s="273"/>
      <c r="L36" s="274">
        <v>38</v>
      </c>
      <c r="M36" s="274"/>
      <c r="N36" s="272"/>
      <c r="O36" s="275"/>
      <c r="P36" s="276">
        <f t="shared" si="13"/>
        <v>171</v>
      </c>
      <c r="Q36" s="277"/>
      <c r="R36" s="7"/>
    </row>
    <row r="37" spans="1:18">
      <c r="A37" s="43" t="s">
        <v>31</v>
      </c>
      <c r="B37" s="25"/>
      <c r="C37" s="25"/>
      <c r="D37" s="274">
        <v>7</v>
      </c>
      <c r="E37" s="274"/>
      <c r="F37" s="274"/>
      <c r="G37" s="274"/>
      <c r="H37" s="274"/>
      <c r="I37" s="274"/>
      <c r="J37" s="272"/>
      <c r="K37" s="273"/>
      <c r="L37" s="272"/>
      <c r="M37" s="272"/>
      <c r="N37" s="272"/>
      <c r="O37" s="275"/>
      <c r="P37" s="276">
        <f t="shared" si="13"/>
        <v>7</v>
      </c>
      <c r="Q37" s="277"/>
      <c r="R37" s="7"/>
    </row>
    <row r="38" spans="1:18">
      <c r="A38" s="81" t="s">
        <v>32</v>
      </c>
      <c r="B38" s="25"/>
      <c r="C38" s="25"/>
      <c r="D38" s="274"/>
      <c r="E38" s="274"/>
      <c r="F38" s="274">
        <v>6</v>
      </c>
      <c r="G38" s="274"/>
      <c r="H38" s="274">
        <v>8</v>
      </c>
      <c r="I38" s="274"/>
      <c r="J38" s="272">
        <v>14</v>
      </c>
      <c r="K38" s="272"/>
      <c r="L38" s="272">
        <v>11</v>
      </c>
      <c r="M38" s="272"/>
      <c r="N38" s="272"/>
      <c r="O38" s="275"/>
      <c r="P38" s="276">
        <f t="shared" si="13"/>
        <v>39</v>
      </c>
      <c r="Q38" s="277"/>
      <c r="R38" s="7"/>
    </row>
    <row r="39" spans="1:18" ht="15" customHeight="1">
      <c r="A39" s="81" t="s">
        <v>8</v>
      </c>
      <c r="B39" s="25"/>
      <c r="C39" s="25"/>
      <c r="D39" s="300"/>
      <c r="E39" s="301"/>
      <c r="F39" s="300"/>
      <c r="G39" s="301"/>
      <c r="H39" s="300"/>
      <c r="I39" s="301"/>
      <c r="J39" s="275"/>
      <c r="K39" s="302"/>
      <c r="L39" s="275"/>
      <c r="M39" s="302"/>
      <c r="N39" s="275"/>
      <c r="O39" s="303"/>
      <c r="P39" s="276">
        <f t="shared" ref="P39" si="14">SUM(D39:O39)</f>
        <v>0</v>
      </c>
      <c r="Q39" s="277"/>
      <c r="R39" s="7"/>
    </row>
    <row r="40" spans="1:18" ht="15">
      <c r="A40" s="81" t="s">
        <v>106</v>
      </c>
      <c r="B40" s="25"/>
      <c r="C40" s="25"/>
      <c r="D40" s="285">
        <v>17</v>
      </c>
      <c r="E40" s="286"/>
      <c r="F40" s="285"/>
      <c r="G40" s="286"/>
      <c r="H40" s="285"/>
      <c r="I40" s="286"/>
      <c r="J40" s="287"/>
      <c r="K40" s="288"/>
      <c r="L40" s="287">
        <v>9</v>
      </c>
      <c r="M40" s="288"/>
      <c r="N40" s="287"/>
      <c r="O40" s="289"/>
      <c r="P40" s="276">
        <f t="shared" si="13"/>
        <v>26</v>
      </c>
      <c r="Q40" s="277"/>
      <c r="R40" s="82"/>
    </row>
    <row r="41" spans="1:18" ht="15" thickBot="1">
      <c r="A41" s="81"/>
      <c r="B41" s="25"/>
      <c r="C41" s="25"/>
      <c r="D41" s="282">
        <f>SUM(D34:E40)</f>
        <v>30</v>
      </c>
      <c r="E41" s="282"/>
      <c r="F41" s="282">
        <f>SUM(F34:G40)</f>
        <v>50</v>
      </c>
      <c r="G41" s="282"/>
      <c r="H41" s="282">
        <f>SUM(H34:I40)</f>
        <v>57</v>
      </c>
      <c r="I41" s="282"/>
      <c r="J41" s="282">
        <f>SUM(J34:K40)</f>
        <v>124</v>
      </c>
      <c r="K41" s="282"/>
      <c r="L41" s="282">
        <f>SUM(L34:M40)</f>
        <v>83</v>
      </c>
      <c r="M41" s="282"/>
      <c r="N41" s="282">
        <f>SUM(N34:O40)</f>
        <v>0</v>
      </c>
      <c r="O41" s="282"/>
      <c r="P41" s="332">
        <f>SUM(P34:Q40)</f>
        <v>344</v>
      </c>
      <c r="Q41" s="333"/>
      <c r="R41" s="83">
        <f>SUM(D41:O41)</f>
        <v>344</v>
      </c>
    </row>
    <row r="42" spans="1:18" ht="15.75" thickTop="1">
      <c r="A42" s="314" t="s">
        <v>33</v>
      </c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315"/>
      <c r="Q42" s="316"/>
      <c r="R42" s="84"/>
    </row>
    <row r="43" spans="1:18" ht="15">
      <c r="A43" s="317" t="s">
        <v>34</v>
      </c>
      <c r="B43" s="318"/>
      <c r="C43" s="318"/>
      <c r="D43" s="85">
        <f>SUM(D8+D9+D14+D15+D5+D7+D16+D6)</f>
        <v>717</v>
      </c>
      <c r="E43" s="85"/>
      <c r="F43" s="85">
        <f>SUM(F8+F9+F14+F15+F5+F7+F16+F6)</f>
        <v>1327</v>
      </c>
      <c r="G43" s="85"/>
      <c r="H43" s="85">
        <f>SUM(H8+H9+H14+H15+H5+H7+H16+H6)</f>
        <v>644</v>
      </c>
      <c r="I43" s="85"/>
      <c r="J43" s="85">
        <f>SUM(J8+J9+J14+J15+J5+J7+J16+J6)</f>
        <v>1513</v>
      </c>
      <c r="K43" s="85"/>
      <c r="L43" s="85">
        <f>SUM(L8+L9+L14+L15+L5+L7+L16+L6)</f>
        <v>1359</v>
      </c>
      <c r="M43" s="85"/>
      <c r="N43" s="85">
        <f>SUM(N8+N9+N14+N15+N5+N7+N16+N6)</f>
        <v>0</v>
      </c>
      <c r="O43" s="85"/>
      <c r="P43" s="312">
        <f>SUM(D43+F43+H43+J43+L43+N43)</f>
        <v>5560</v>
      </c>
      <c r="Q43" s="313"/>
      <c r="R43" s="84"/>
    </row>
    <row r="44" spans="1:18" ht="15">
      <c r="A44" s="310" t="s">
        <v>35</v>
      </c>
      <c r="B44" s="311"/>
      <c r="C44" s="311"/>
      <c r="D44" s="85">
        <f>SUM(D10+D11+D5+D14+D15+D16+D7+D6)</f>
        <v>727</v>
      </c>
      <c r="E44" s="85"/>
      <c r="F44" s="85">
        <f>SUM(F10+F11+F5+F14+F15+F16+F7+F6)</f>
        <v>1351</v>
      </c>
      <c r="G44" s="85"/>
      <c r="H44" s="85">
        <f>SUM(H10+H11+H5+H14+H15+H16+H7+H6)</f>
        <v>669</v>
      </c>
      <c r="I44" s="85"/>
      <c r="J44" s="85">
        <f>SUM(J10+J11+J5+J14+J15+J16+J7+J6)</f>
        <v>1516</v>
      </c>
      <c r="K44" s="85"/>
      <c r="L44" s="85">
        <f>SUM(L10+L11+L5+L14+L15+L16+L7+L6)</f>
        <v>1383</v>
      </c>
      <c r="M44" s="85"/>
      <c r="N44" s="85">
        <f>SUM(N10+N11+N5+N14+N15+N16+N7+N6)</f>
        <v>0</v>
      </c>
      <c r="O44" s="85"/>
      <c r="P44" s="312">
        <f>SUM(D44+F44+H44+J44+L44+N44)</f>
        <v>5646</v>
      </c>
      <c r="Q44" s="313"/>
      <c r="R44" s="84"/>
    </row>
    <row r="45" spans="1:18" ht="15">
      <c r="A45" s="293" t="s">
        <v>36</v>
      </c>
      <c r="B45" s="294"/>
      <c r="C45" s="294"/>
      <c r="D45" s="86">
        <f>SUM(D12+D13+D14+D15+D16+D5+D7+D6)</f>
        <v>760</v>
      </c>
      <c r="E45" s="86"/>
      <c r="F45" s="86">
        <f>SUM(F12+F13+F14+F15+F16+F5+F7+F6)</f>
        <v>1585</v>
      </c>
      <c r="G45" s="86"/>
      <c r="H45" s="86">
        <f>SUM(H12+H13+H14+H15+H16+H5+H7+H6)</f>
        <v>1060</v>
      </c>
      <c r="I45" s="86"/>
      <c r="J45" s="86">
        <f>SUM(J12+J13+J14+J15+J16+J5+J7+J6)</f>
        <v>2263</v>
      </c>
      <c r="K45" s="86"/>
      <c r="L45" s="86">
        <f>SUM(L12+L13+L14+L15+L16+L5+L7+L6)</f>
        <v>1972</v>
      </c>
      <c r="M45" s="86"/>
      <c r="N45" s="86">
        <f>SUM(N12+N13+N14+N15+N16+N5+N7+N6)</f>
        <v>0</v>
      </c>
      <c r="O45" s="86"/>
      <c r="P45" s="304">
        <f>SUM(D45+F45+H45+J45+L45+N45)</f>
        <v>7640</v>
      </c>
      <c r="Q45" s="305"/>
      <c r="R45" s="84"/>
    </row>
    <row r="46" spans="1:18">
      <c r="A46" s="87" t="s">
        <v>37</v>
      </c>
      <c r="B46" s="88"/>
      <c r="C46" s="89"/>
      <c r="D46" s="90">
        <f>SUM(D43:D45)</f>
        <v>2204</v>
      </c>
      <c r="E46" s="91"/>
      <c r="F46" s="90">
        <f>SUM(F43:F45)</f>
        <v>4263</v>
      </c>
      <c r="G46" s="92"/>
      <c r="H46" s="90">
        <f>SUM(H43:H45)</f>
        <v>2373</v>
      </c>
      <c r="I46" s="91"/>
      <c r="J46" s="90">
        <f>SUM(J43:J45)</f>
        <v>5292</v>
      </c>
      <c r="K46" s="91"/>
      <c r="L46" s="90">
        <f>SUM(L43:L45)</f>
        <v>4714</v>
      </c>
      <c r="M46" s="91"/>
      <c r="N46" s="90">
        <f>SUM(N43:N45)</f>
        <v>0</v>
      </c>
      <c r="O46" s="91"/>
      <c r="P46" s="295">
        <f>SUM(P43:P45)</f>
        <v>18846</v>
      </c>
      <c r="Q46" s="296"/>
      <c r="R46" s="83">
        <f>SUM(D46:N46)</f>
        <v>18846</v>
      </c>
    </row>
    <row r="47" spans="1:18" ht="15">
      <c r="A47" s="93"/>
      <c r="B47" s="94"/>
      <c r="C47" s="94"/>
      <c r="D47" s="297" t="s">
        <v>38</v>
      </c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9"/>
      <c r="P47" s="94"/>
      <c r="Q47" s="94"/>
      <c r="R47" s="84"/>
    </row>
    <row r="48" spans="1:18" ht="15">
      <c r="A48" s="95" t="s">
        <v>39</v>
      </c>
      <c r="B48" s="96"/>
      <c r="C48" s="97"/>
      <c r="D48" s="98"/>
      <c r="E48" s="99"/>
      <c r="F48" s="98">
        <v>73</v>
      </c>
      <c r="G48" s="99"/>
      <c r="H48" s="98">
        <v>14</v>
      </c>
      <c r="I48" s="99"/>
      <c r="J48" s="165">
        <v>16</v>
      </c>
      <c r="K48" s="165"/>
      <c r="L48" s="98">
        <v>42</v>
      </c>
      <c r="M48" s="100"/>
      <c r="N48" s="98"/>
      <c r="O48" s="101"/>
      <c r="P48" s="102">
        <f>SUM(D48+F48+H48+J48+L48+N48)</f>
        <v>145</v>
      </c>
      <c r="Q48" s="103"/>
      <c r="R48" s="84"/>
    </row>
    <row r="49" spans="1:18" ht="15">
      <c r="A49" s="104" t="s">
        <v>40</v>
      </c>
      <c r="B49" s="105"/>
      <c r="C49" s="106"/>
      <c r="D49" s="107"/>
      <c r="E49" s="108"/>
      <c r="F49" s="107">
        <v>31</v>
      </c>
      <c r="G49" s="108"/>
      <c r="H49" s="107"/>
      <c r="I49" s="108"/>
      <c r="J49" s="166">
        <v>666</v>
      </c>
      <c r="K49" s="166"/>
      <c r="L49" s="107">
        <v>29</v>
      </c>
      <c r="M49" s="109"/>
      <c r="N49" s="107"/>
      <c r="O49" s="110"/>
      <c r="P49" s="111">
        <f>SUM(D49+F49+H49+J49+L49+N49)</f>
        <v>726</v>
      </c>
      <c r="Q49" s="112"/>
      <c r="R49" s="84"/>
    </row>
    <row r="50" spans="1:18" ht="15">
      <c r="A50" s="104" t="s">
        <v>41</v>
      </c>
      <c r="B50" s="105"/>
      <c r="C50" s="106"/>
      <c r="D50" s="107"/>
      <c r="E50" s="108"/>
      <c r="F50" s="107">
        <v>305</v>
      </c>
      <c r="G50" s="108"/>
      <c r="H50" s="107">
        <v>339</v>
      </c>
      <c r="I50" s="108"/>
      <c r="J50" s="166">
        <v>258</v>
      </c>
      <c r="K50" s="166"/>
      <c r="L50" s="107">
        <v>178</v>
      </c>
      <c r="M50" s="109"/>
      <c r="N50" s="107"/>
      <c r="O50" s="110"/>
      <c r="P50" s="111">
        <f>SUM(D50+F50+H50+J50+L50+N50)</f>
        <v>1080</v>
      </c>
      <c r="Q50" s="112"/>
      <c r="R50" s="84"/>
    </row>
    <row r="51" spans="1:18" ht="15" thickBot="1">
      <c r="A51" s="113" t="s">
        <v>42</v>
      </c>
      <c r="B51" s="114"/>
      <c r="C51" s="115"/>
      <c r="D51" s="116">
        <f>SUM(D48:D50)</f>
        <v>0</v>
      </c>
      <c r="E51" s="116"/>
      <c r="F51" s="116">
        <f>SUM(F48:F50)</f>
        <v>409</v>
      </c>
      <c r="G51" s="116"/>
      <c r="H51" s="116">
        <f>SUM(H48:H50)</f>
        <v>353</v>
      </c>
      <c r="I51" s="116"/>
      <c r="J51" s="116">
        <f>SUM(J48:J50)</f>
        <v>940</v>
      </c>
      <c r="K51" s="164">
        <f>SUM(K48:K50)</f>
        <v>0</v>
      </c>
      <c r="L51" s="116">
        <f>SUM(L48:L50)</f>
        <v>249</v>
      </c>
      <c r="M51" s="116"/>
      <c r="N51" s="116">
        <f>SUM(N48:N50)</f>
        <v>0</v>
      </c>
      <c r="O51" s="117"/>
      <c r="P51" s="118">
        <f>SUM(P48:P50)</f>
        <v>1951</v>
      </c>
      <c r="Q51" s="119"/>
      <c r="R51" s="120">
        <f>SUM(D51:O51)</f>
        <v>1951</v>
      </c>
    </row>
    <row r="52" spans="1:18" ht="12.75" customHeight="1" thickTop="1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3"/>
    </row>
  </sheetData>
  <mergeCells count="83">
    <mergeCell ref="N39:O39"/>
    <mergeCell ref="P39:Q39"/>
    <mergeCell ref="D39:E39"/>
    <mergeCell ref="F39:G39"/>
    <mergeCell ref="H39:I39"/>
    <mergeCell ref="J39:K39"/>
    <mergeCell ref="L39:M39"/>
    <mergeCell ref="P46:Q46"/>
    <mergeCell ref="D47:O47"/>
    <mergeCell ref="A42:Q42"/>
    <mergeCell ref="A43:C43"/>
    <mergeCell ref="P43:Q43"/>
    <mergeCell ref="A44:C44"/>
    <mergeCell ref="P44:Q44"/>
    <mergeCell ref="A45:C45"/>
    <mergeCell ref="P45:Q45"/>
    <mergeCell ref="P40:Q40"/>
    <mergeCell ref="D41:E41"/>
    <mergeCell ref="F41:G41"/>
    <mergeCell ref="H41:I41"/>
    <mergeCell ref="J41:K41"/>
    <mergeCell ref="L41:M41"/>
    <mergeCell ref="N41:O41"/>
    <mergeCell ref="P41:Q41"/>
    <mergeCell ref="D40:E40"/>
    <mergeCell ref="F40:G40"/>
    <mergeCell ref="H40:I40"/>
    <mergeCell ref="J40:K40"/>
    <mergeCell ref="L40:M40"/>
    <mergeCell ref="N40:O40"/>
    <mergeCell ref="P37:Q37"/>
    <mergeCell ref="D38:E38"/>
    <mergeCell ref="F38:G38"/>
    <mergeCell ref="H38:I38"/>
    <mergeCell ref="J38:K38"/>
    <mergeCell ref="L38:M38"/>
    <mergeCell ref="N38:O38"/>
    <mergeCell ref="P38:Q38"/>
    <mergeCell ref="D37:E37"/>
    <mergeCell ref="F37:G37"/>
    <mergeCell ref="H37:I37"/>
    <mergeCell ref="J37:K37"/>
    <mergeCell ref="L37:M37"/>
    <mergeCell ref="N37:O37"/>
    <mergeCell ref="P35:Q35"/>
    <mergeCell ref="D36:E36"/>
    <mergeCell ref="F36:G36"/>
    <mergeCell ref="H36:I36"/>
    <mergeCell ref="J36:K36"/>
    <mergeCell ref="L36:M36"/>
    <mergeCell ref="N36:O36"/>
    <mergeCell ref="P36:Q36"/>
    <mergeCell ref="D35:E35"/>
    <mergeCell ref="F35:G35"/>
    <mergeCell ref="H35:I35"/>
    <mergeCell ref="J35:K35"/>
    <mergeCell ref="L35:M35"/>
    <mergeCell ref="N35:O35"/>
    <mergeCell ref="R26:R27"/>
    <mergeCell ref="R28:R29"/>
    <mergeCell ref="D34:E34"/>
    <mergeCell ref="F34:G34"/>
    <mergeCell ref="H34:I34"/>
    <mergeCell ref="J34:K34"/>
    <mergeCell ref="L34:M34"/>
    <mergeCell ref="N34:O34"/>
    <mergeCell ref="P34:Q34"/>
    <mergeCell ref="P24:Q24"/>
    <mergeCell ref="C1:O1"/>
    <mergeCell ref="P1:Q3"/>
    <mergeCell ref="D2:E2"/>
    <mergeCell ref="F2:G2"/>
    <mergeCell ref="H2:I2"/>
    <mergeCell ref="J2:K2"/>
    <mergeCell ref="L2:M2"/>
    <mergeCell ref="N2:O2"/>
    <mergeCell ref="D3:E3"/>
    <mergeCell ref="F3:G3"/>
    <mergeCell ref="H3:I3"/>
    <mergeCell ref="J3:K3"/>
    <mergeCell ref="L3:M3"/>
    <mergeCell ref="N3:O3"/>
    <mergeCell ref="D24:O24"/>
  </mergeCells>
  <pageMargins left="0.39370078740157483" right="0.39370078740157483" top="0.39370078740157483" bottom="0.3937007874015748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ENERO</vt:lpstr>
      <vt:lpstr>FEBRERO</vt:lpstr>
      <vt:lpstr>MARZO</vt:lpstr>
      <vt:lpstr>ABRIL</vt:lpstr>
      <vt:lpstr>MAYO</vt:lpstr>
      <vt:lpstr>JUNIO</vt:lpstr>
      <vt:lpstr>JULIO 31</vt:lpstr>
      <vt:lpstr>AGOSTO</vt:lpstr>
      <vt:lpstr>SEPTIEMBRE</vt:lpstr>
      <vt:lpstr>OCTUBRE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Galileo</cp:lastModifiedBy>
  <cp:lastPrinted>2019-01-02T20:33:21Z</cp:lastPrinted>
  <dcterms:created xsi:type="dcterms:W3CDTF">2016-01-04T21:04:26Z</dcterms:created>
  <dcterms:modified xsi:type="dcterms:W3CDTF">2019-01-11T16:37:32Z</dcterms:modified>
</cp:coreProperties>
</file>