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8455" windowHeight="1254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O30" i="1"/>
  <c r="N28"/>
  <c r="M28"/>
  <c r="L28"/>
  <c r="K28"/>
  <c r="J28"/>
  <c r="I28"/>
  <c r="H28"/>
  <c r="G28"/>
  <c r="F28"/>
  <c r="E28"/>
  <c r="D28"/>
  <c r="C28"/>
  <c r="B28"/>
  <c r="O27"/>
  <c r="D35" s="1"/>
  <c r="O26"/>
  <c r="D34" s="1"/>
  <c r="O25"/>
  <c r="D33" s="1"/>
  <c r="O24"/>
  <c r="D32" s="1"/>
  <c r="O23"/>
  <c r="D31" s="1"/>
  <c r="D5"/>
  <c r="D4"/>
  <c r="B37" l="1"/>
  <c r="O28"/>
  <c r="D19" s="1"/>
</calcChain>
</file>

<file path=xl/sharedStrings.xml><?xml version="1.0" encoding="utf-8"?>
<sst xmlns="http://schemas.openxmlformats.org/spreadsheetml/2006/main" count="39" uniqueCount="29">
  <si>
    <t>NOVIEMBRE    17     DE      2006        AL    31    DE    OCTUBRE   DE     2018</t>
  </si>
  <si>
    <t>EVENTOS</t>
  </si>
  <si>
    <t>PERSONAS ATENDIDAS</t>
  </si>
  <si>
    <t xml:space="preserve">    INAUGURACIONES</t>
  </si>
  <si>
    <t>PERSONAS</t>
  </si>
  <si>
    <t xml:space="preserve">    CONCIERTOS</t>
  </si>
  <si>
    <t xml:space="preserve">    PRESENTACIONES DE LIBRO</t>
  </si>
  <si>
    <t xml:space="preserve">    FUNCIONES DE TEATRO</t>
  </si>
  <si>
    <t>.</t>
  </si>
  <si>
    <t xml:space="preserve">    ARTE EN VIVO</t>
  </si>
  <si>
    <t xml:space="preserve">    PRESENTACIONES DE DANZA</t>
  </si>
  <si>
    <t xml:space="preserve">    FUNCIONES DE CINE</t>
  </si>
  <si>
    <t xml:space="preserve">    CONFERENCIAS</t>
  </si>
  <si>
    <t xml:space="preserve">    REUNIONES</t>
  </si>
  <si>
    <t xml:space="preserve">    EVENTOS VARIADOS</t>
  </si>
  <si>
    <t xml:space="preserve">    TALLERES</t>
  </si>
  <si>
    <t>PERSONAS EN MUSEOGRAFÍA</t>
  </si>
  <si>
    <t>Menores de 12 años</t>
  </si>
  <si>
    <t>Entre 12 y 18 años</t>
  </si>
  <si>
    <t>Entre 18 y 25 años</t>
  </si>
  <si>
    <t>Mayores de 25 años</t>
  </si>
  <si>
    <t>Adultos mayores</t>
  </si>
  <si>
    <t>ASISTENCIA GENERAL</t>
  </si>
  <si>
    <t>menores de 12 años</t>
  </si>
  <si>
    <t>entre 12 y 18 años</t>
  </si>
  <si>
    <t>entre 18 y 25 años</t>
  </si>
  <si>
    <t>mayores de 25 años</t>
  </si>
  <si>
    <t>adultos mayores</t>
  </si>
  <si>
    <t>PERSONAS ATENDIDAS  EN TOTAL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</si>
</sst>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6"/>
      <color rgb="FF0000FF"/>
      <name val="Arial"/>
      <family val="2"/>
    </font>
    <font>
      <b/>
      <sz val="12"/>
      <name val="MS Reference Sans Serif"/>
      <family val="2"/>
    </font>
    <font>
      <sz val="12"/>
      <name val="MS Reference Sans Serif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name val="MS Reference Sans Serif"/>
      <family val="2"/>
    </font>
    <font>
      <b/>
      <sz val="8"/>
      <color rgb="FFFF000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theme="9" tint="0.59999389629810485"/>
      <name val="MS Reference Sans Serif"/>
      <family val="2"/>
    </font>
    <font>
      <b/>
      <sz val="11"/>
      <name val="Arial"/>
      <family val="2"/>
    </font>
    <font>
      <b/>
      <sz val="12"/>
      <color rgb="FF0000FF"/>
      <name val="Arial"/>
      <family val="2"/>
    </font>
    <font>
      <sz val="12"/>
      <color rgb="FF7030A0"/>
      <name val="MS Reference Sans Serif"/>
      <family val="2"/>
    </font>
    <font>
      <b/>
      <sz val="12"/>
      <color theme="6" tint="0.59999389629810485"/>
      <name val="MS Reference Sans Serif"/>
      <family val="2"/>
    </font>
    <font>
      <sz val="12"/>
      <color theme="0"/>
      <name val="MS Reference Sans Serif"/>
      <family val="2"/>
    </font>
    <font>
      <b/>
      <sz val="2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6" fillId="0" borderId="0" xfId="0" applyFont="1" applyBorder="1"/>
    <xf numFmtId="3" fontId="4" fillId="0" borderId="0" xfId="0" applyNumberFormat="1" applyFont="1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Border="1"/>
    <xf numFmtId="3" fontId="9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/>
    <xf numFmtId="0" fontId="9" fillId="0" borderId="0" xfId="0" applyFont="1" applyBorder="1" applyAlignment="1"/>
    <xf numFmtId="0" fontId="5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6" fillId="0" borderId="0" xfId="0" applyFont="1" applyFill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1" fillId="0" borderId="0" xfId="0" applyFont="1" applyFill="1"/>
    <xf numFmtId="0" fontId="11" fillId="0" borderId="0" xfId="0" applyFont="1"/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right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3" fontId="14" fillId="0" borderId="8" xfId="0" applyNumberFormat="1" applyFont="1" applyBorder="1"/>
    <xf numFmtId="3" fontId="14" fillId="0" borderId="9" xfId="0" applyNumberFormat="1" applyFont="1" applyBorder="1"/>
    <xf numFmtId="0" fontId="13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3" fontId="14" fillId="0" borderId="13" xfId="0" applyNumberFormat="1" applyFont="1" applyBorder="1"/>
    <xf numFmtId="0" fontId="2" fillId="0" borderId="0" xfId="0" applyFont="1" applyFill="1" applyBorder="1"/>
    <xf numFmtId="0" fontId="15" fillId="0" borderId="0" xfId="0" applyFont="1" applyBorder="1"/>
    <xf numFmtId="0" fontId="2" fillId="0" borderId="0" xfId="0" applyFont="1" applyBorder="1"/>
    <xf numFmtId="0" fontId="16" fillId="0" borderId="0" xfId="0" applyFont="1" applyFill="1" applyBorder="1"/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17" fillId="0" borderId="0" xfId="0" applyFont="1" applyBorder="1"/>
    <xf numFmtId="0" fontId="5" fillId="0" borderId="0" xfId="0" applyFont="1" applyFill="1" applyAlignment="1">
      <alignment horizontal="right"/>
    </xf>
    <xf numFmtId="0" fontId="3" fillId="0" borderId="0" xfId="0" applyFont="1"/>
    <xf numFmtId="0" fontId="1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ill="1"/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3" fontId="18" fillId="0" borderId="14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workbookViewId="0">
      <selection sqref="A1:O1"/>
    </sheetView>
  </sheetViews>
  <sheetFormatPr baseColWidth="10" defaultRowHeight="15"/>
  <cols>
    <col min="1" max="1" width="23.85546875" style="64" customWidth="1"/>
    <col min="2" max="2" width="6.42578125" bestFit="1" customWidth="1"/>
    <col min="3" max="3" width="7.7109375" bestFit="1" customWidth="1"/>
    <col min="4" max="4" width="9.5703125" bestFit="1" customWidth="1"/>
    <col min="5" max="6" width="7.7109375" bestFit="1" customWidth="1"/>
    <col min="7" max="7" width="11" customWidth="1"/>
    <col min="8" max="8" width="7.7109375" style="34" bestFit="1" customWidth="1"/>
    <col min="9" max="12" width="7.7109375" bestFit="1" customWidth="1"/>
    <col min="13" max="14" width="7.7109375" customWidth="1"/>
    <col min="15" max="15" width="24" customWidth="1"/>
  </cols>
  <sheetData>
    <row r="1" spans="1:17" s="2" customFormat="1" ht="2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1"/>
      <c r="Q1" s="1"/>
    </row>
    <row r="2" spans="1:17" s="2" customFormat="1" ht="15.75">
      <c r="A2" s="3"/>
      <c r="B2" s="4"/>
      <c r="C2" s="4"/>
      <c r="D2" s="4"/>
      <c r="E2" s="4"/>
      <c r="F2" s="4"/>
      <c r="G2" s="5"/>
      <c r="H2" s="6"/>
    </row>
    <row r="3" spans="1:17" s="10" customFormat="1" ht="15.75">
      <c r="A3" s="7"/>
      <c r="B3" s="8"/>
      <c r="C3" s="8"/>
      <c r="D3" s="8"/>
      <c r="E3" s="9"/>
      <c r="F3" s="9"/>
      <c r="G3" s="8"/>
      <c r="H3" s="6"/>
    </row>
    <row r="4" spans="1:17" s="10" customFormat="1" ht="15.75">
      <c r="A4" s="7"/>
      <c r="B4" s="8"/>
      <c r="C4" s="11"/>
      <c r="D4" s="12">
        <f>SUM(A7:A17)</f>
        <v>1556</v>
      </c>
      <c r="E4" s="72" t="s">
        <v>1</v>
      </c>
      <c r="F4" s="72"/>
      <c r="G4" s="72"/>
      <c r="H4" s="6"/>
    </row>
    <row r="5" spans="1:17" s="10" customFormat="1" ht="15.75">
      <c r="A5" s="7"/>
      <c r="B5" s="13"/>
      <c r="C5" s="12"/>
      <c r="D5" s="14">
        <f>SUM(F7:F17)</f>
        <v>223474</v>
      </c>
      <c r="E5" s="72" t="s">
        <v>2</v>
      </c>
      <c r="F5" s="72"/>
      <c r="G5" s="72"/>
      <c r="H5" s="15"/>
    </row>
    <row r="6" spans="1:17" s="10" customFormat="1" ht="12.75">
      <c r="A6" s="16"/>
      <c r="B6" s="8"/>
      <c r="C6" s="17"/>
      <c r="D6" s="8"/>
      <c r="E6" s="13"/>
      <c r="F6" s="17"/>
      <c r="G6" s="17"/>
      <c r="H6" s="15"/>
    </row>
    <row r="7" spans="1:17" s="10" customFormat="1">
      <c r="A7" s="18">
        <v>126</v>
      </c>
      <c r="B7" s="65" t="s">
        <v>3</v>
      </c>
      <c r="C7" s="65"/>
      <c r="D7" s="65"/>
      <c r="E7" s="19"/>
      <c r="F7" s="20">
        <v>23509</v>
      </c>
      <c r="G7" s="17" t="s">
        <v>4</v>
      </c>
      <c r="H7" s="15"/>
    </row>
    <row r="8" spans="1:17" s="10" customFormat="1">
      <c r="A8" s="18">
        <v>308</v>
      </c>
      <c r="B8" s="65" t="s">
        <v>5</v>
      </c>
      <c r="C8" s="65"/>
      <c r="D8" s="65"/>
      <c r="E8" s="19"/>
      <c r="F8" s="20">
        <v>73604</v>
      </c>
      <c r="G8" s="17" t="s">
        <v>4</v>
      </c>
      <c r="H8" s="15"/>
    </row>
    <row r="9" spans="1:17" s="10" customFormat="1">
      <c r="A9" s="18">
        <v>104</v>
      </c>
      <c r="B9" s="65" t="s">
        <v>6</v>
      </c>
      <c r="C9" s="65"/>
      <c r="D9" s="65"/>
      <c r="E9" s="19"/>
      <c r="F9" s="20">
        <v>16593</v>
      </c>
      <c r="G9" s="17" t="s">
        <v>4</v>
      </c>
      <c r="H9" s="15"/>
    </row>
    <row r="10" spans="1:17" s="10" customFormat="1">
      <c r="A10" s="18">
        <v>101</v>
      </c>
      <c r="B10" s="65" t="s">
        <v>7</v>
      </c>
      <c r="C10" s="65"/>
      <c r="D10" s="65"/>
      <c r="E10" s="19"/>
      <c r="F10" s="20">
        <v>17076</v>
      </c>
      <c r="G10" s="17" t="s">
        <v>4</v>
      </c>
      <c r="H10" s="15"/>
      <c r="J10" s="10" t="s">
        <v>8</v>
      </c>
    </row>
    <row r="11" spans="1:17" s="10" customFormat="1">
      <c r="A11" s="18">
        <v>41</v>
      </c>
      <c r="B11" s="65" t="s">
        <v>9</v>
      </c>
      <c r="C11" s="65"/>
      <c r="D11" s="65"/>
      <c r="E11" s="19"/>
      <c r="F11" s="20">
        <v>6643</v>
      </c>
      <c r="G11" s="17" t="s">
        <v>4</v>
      </c>
      <c r="H11" s="15"/>
    </row>
    <row r="12" spans="1:17" s="10" customFormat="1">
      <c r="A12" s="18">
        <v>10</v>
      </c>
      <c r="B12" s="65" t="s">
        <v>10</v>
      </c>
      <c r="C12" s="65"/>
      <c r="D12" s="65"/>
      <c r="E12" s="19"/>
      <c r="F12" s="20">
        <v>1967</v>
      </c>
      <c r="G12" s="17" t="s">
        <v>4</v>
      </c>
      <c r="H12" s="15"/>
    </row>
    <row r="13" spans="1:17" s="10" customFormat="1">
      <c r="A13" s="18">
        <v>104</v>
      </c>
      <c r="B13" s="65" t="s">
        <v>11</v>
      </c>
      <c r="C13" s="65"/>
      <c r="D13" s="65"/>
      <c r="E13" s="19"/>
      <c r="F13" s="20">
        <v>4087</v>
      </c>
      <c r="G13" s="17" t="s">
        <v>4</v>
      </c>
      <c r="H13" s="15"/>
    </row>
    <row r="14" spans="1:17" s="10" customFormat="1">
      <c r="A14" s="18">
        <v>145</v>
      </c>
      <c r="B14" s="65" t="s">
        <v>12</v>
      </c>
      <c r="C14" s="65"/>
      <c r="D14" s="65"/>
      <c r="E14" s="19"/>
      <c r="F14" s="20">
        <v>22665</v>
      </c>
      <c r="G14" s="17" t="s">
        <v>4</v>
      </c>
      <c r="H14" s="15"/>
    </row>
    <row r="15" spans="1:17" s="2" customFormat="1" ht="15.75">
      <c r="A15" s="21">
        <v>26</v>
      </c>
      <c r="B15" s="65" t="s">
        <v>13</v>
      </c>
      <c r="C15" s="65"/>
      <c r="D15" s="65"/>
      <c r="E15" s="22"/>
      <c r="F15" s="20">
        <v>1626</v>
      </c>
      <c r="G15" s="17" t="s">
        <v>4</v>
      </c>
      <c r="H15" s="6"/>
    </row>
    <row r="16" spans="1:17" s="2" customFormat="1" ht="15.75">
      <c r="A16" s="21">
        <v>329</v>
      </c>
      <c r="B16" s="65" t="s">
        <v>14</v>
      </c>
      <c r="C16" s="65"/>
      <c r="D16" s="65"/>
      <c r="E16" s="22"/>
      <c r="F16" s="20">
        <v>49977</v>
      </c>
      <c r="G16" s="17" t="s">
        <v>4</v>
      </c>
      <c r="H16" s="6"/>
    </row>
    <row r="17" spans="1:19" s="2" customFormat="1" ht="15.75">
      <c r="A17" s="18">
        <v>262</v>
      </c>
      <c r="B17" s="65" t="s">
        <v>15</v>
      </c>
      <c r="C17" s="65"/>
      <c r="D17" s="65"/>
      <c r="E17" s="23"/>
      <c r="F17" s="20">
        <v>5727</v>
      </c>
      <c r="G17" s="17" t="s">
        <v>4</v>
      </c>
      <c r="H17" s="6"/>
    </row>
    <row r="18" spans="1:19" s="2" customFormat="1" ht="15.75">
      <c r="A18" s="24"/>
      <c r="B18" s="25"/>
      <c r="C18" s="25"/>
      <c r="D18" s="25"/>
      <c r="E18" s="22"/>
      <c r="F18" s="26"/>
      <c r="G18" s="27"/>
      <c r="H18" s="6"/>
      <c r="S18" s="28"/>
    </row>
    <row r="19" spans="1:19" s="10" customFormat="1" ht="15.75">
      <c r="A19" s="29"/>
      <c r="B19" s="9"/>
      <c r="C19" s="9"/>
      <c r="D19" s="30">
        <f>SUM(O28)</f>
        <v>835029</v>
      </c>
      <c r="E19" s="66" t="s">
        <v>16</v>
      </c>
      <c r="F19" s="66"/>
      <c r="G19" s="66"/>
      <c r="H19" s="66"/>
    </row>
    <row r="20" spans="1:19" s="10" customFormat="1" ht="15.75">
      <c r="A20" s="29"/>
      <c r="B20" s="13"/>
      <c r="C20" s="12"/>
      <c r="D20" s="12"/>
      <c r="E20" s="12"/>
      <c r="F20" s="13"/>
      <c r="G20" s="31"/>
      <c r="H20" s="15"/>
    </row>
    <row r="21" spans="1:19">
      <c r="A21" s="32"/>
      <c r="B21" s="33"/>
      <c r="C21" s="33"/>
      <c r="D21" s="33"/>
      <c r="E21" s="33"/>
      <c r="F21" s="33"/>
      <c r="G21" s="33"/>
    </row>
    <row r="22" spans="1:19" s="2" customFormat="1" ht="15.75">
      <c r="A22" s="35"/>
      <c r="B22" s="36">
        <v>2006</v>
      </c>
      <c r="C22" s="36">
        <v>2007</v>
      </c>
      <c r="D22" s="36">
        <v>2008</v>
      </c>
      <c r="E22" s="36">
        <v>2009</v>
      </c>
      <c r="F22" s="36">
        <v>2010</v>
      </c>
      <c r="G22" s="37">
        <v>2011</v>
      </c>
      <c r="H22" s="38">
        <v>2012</v>
      </c>
      <c r="I22" s="39">
        <v>2013</v>
      </c>
      <c r="J22" s="39">
        <v>2014</v>
      </c>
      <c r="K22" s="39">
        <v>2015</v>
      </c>
      <c r="L22" s="40">
        <v>2016</v>
      </c>
      <c r="M22" s="41">
        <v>2017</v>
      </c>
      <c r="N22" s="40">
        <v>2018</v>
      </c>
    </row>
    <row r="23" spans="1:19" s="2" customFormat="1" ht="15.75">
      <c r="A23" s="42" t="s">
        <v>17</v>
      </c>
      <c r="B23" s="43">
        <v>1879</v>
      </c>
      <c r="C23" s="43">
        <v>15584</v>
      </c>
      <c r="D23" s="43">
        <v>13358</v>
      </c>
      <c r="E23" s="43">
        <v>13202</v>
      </c>
      <c r="F23" s="43">
        <v>21357</v>
      </c>
      <c r="G23" s="44">
        <v>16330</v>
      </c>
      <c r="H23" s="44">
        <v>17064</v>
      </c>
      <c r="I23" s="45">
        <v>19185</v>
      </c>
      <c r="J23" s="45">
        <v>22073</v>
      </c>
      <c r="K23" s="45">
        <v>27841</v>
      </c>
      <c r="L23" s="46">
        <v>24325</v>
      </c>
      <c r="M23" s="45">
        <v>23227</v>
      </c>
      <c r="N23" s="46">
        <v>21104</v>
      </c>
      <c r="O23" s="47">
        <f t="shared" ref="O23:O28" si="0">SUM(B23:N23)</f>
        <v>236529</v>
      </c>
    </row>
    <row r="24" spans="1:19" s="2" customFormat="1" ht="15.75">
      <c r="A24" s="42" t="s">
        <v>18</v>
      </c>
      <c r="B24" s="43">
        <v>1008</v>
      </c>
      <c r="C24" s="43">
        <v>7045</v>
      </c>
      <c r="D24" s="43">
        <v>6902</v>
      </c>
      <c r="E24" s="43">
        <v>6669</v>
      </c>
      <c r="F24" s="43">
        <v>12177</v>
      </c>
      <c r="G24" s="44">
        <v>7021</v>
      </c>
      <c r="H24" s="44">
        <v>11236</v>
      </c>
      <c r="I24" s="45">
        <v>9931</v>
      </c>
      <c r="J24" s="45">
        <v>9422</v>
      </c>
      <c r="K24" s="45">
        <v>8584</v>
      </c>
      <c r="L24" s="46">
        <v>8468</v>
      </c>
      <c r="M24" s="45">
        <v>8946</v>
      </c>
      <c r="N24" s="46">
        <v>6607</v>
      </c>
      <c r="O24" s="47">
        <f t="shared" si="0"/>
        <v>104016</v>
      </c>
    </row>
    <row r="25" spans="1:19" s="2" customFormat="1" ht="15.75">
      <c r="A25" s="42" t="s">
        <v>19</v>
      </c>
      <c r="B25" s="43">
        <v>758</v>
      </c>
      <c r="C25" s="43">
        <v>4798</v>
      </c>
      <c r="D25" s="43">
        <v>4566</v>
      </c>
      <c r="E25" s="43">
        <v>4444</v>
      </c>
      <c r="F25" s="43">
        <v>7589</v>
      </c>
      <c r="G25" s="44">
        <v>5020</v>
      </c>
      <c r="H25" s="44">
        <v>5962</v>
      </c>
      <c r="I25" s="45">
        <v>6905</v>
      </c>
      <c r="J25" s="45">
        <v>7459</v>
      </c>
      <c r="K25" s="45">
        <v>6850</v>
      </c>
      <c r="L25" s="46">
        <v>9494</v>
      </c>
      <c r="M25" s="45">
        <v>11283</v>
      </c>
      <c r="N25" s="46">
        <v>9547</v>
      </c>
      <c r="O25" s="47">
        <f t="shared" si="0"/>
        <v>84675</v>
      </c>
    </row>
    <row r="26" spans="1:19" s="2" customFormat="1" ht="15.75">
      <c r="A26" s="42" t="s">
        <v>20</v>
      </c>
      <c r="B26" s="43">
        <v>4022</v>
      </c>
      <c r="C26" s="43">
        <v>22312</v>
      </c>
      <c r="D26" s="43">
        <v>25586</v>
      </c>
      <c r="E26" s="43">
        <v>23281</v>
      </c>
      <c r="F26" s="43">
        <v>38170</v>
      </c>
      <c r="G26" s="44">
        <v>22397</v>
      </c>
      <c r="H26" s="44">
        <v>25105</v>
      </c>
      <c r="I26" s="45">
        <v>24248</v>
      </c>
      <c r="J26" s="45">
        <v>24922</v>
      </c>
      <c r="K26" s="45">
        <v>30886</v>
      </c>
      <c r="L26" s="46">
        <v>33806</v>
      </c>
      <c r="M26" s="45">
        <v>35250</v>
      </c>
      <c r="N26" s="46">
        <v>29870</v>
      </c>
      <c r="O26" s="47">
        <f t="shared" si="0"/>
        <v>339855</v>
      </c>
    </row>
    <row r="27" spans="1:19" s="2" customFormat="1" ht="15.75">
      <c r="A27" s="42" t="s">
        <v>21</v>
      </c>
      <c r="B27" s="43">
        <v>704</v>
      </c>
      <c r="C27" s="43">
        <v>3959</v>
      </c>
      <c r="D27" s="43">
        <v>3605</v>
      </c>
      <c r="E27" s="43">
        <v>3603</v>
      </c>
      <c r="F27" s="43">
        <v>6799</v>
      </c>
      <c r="G27" s="44">
        <v>3796</v>
      </c>
      <c r="H27" s="44">
        <v>4309</v>
      </c>
      <c r="I27" s="45">
        <v>5839</v>
      </c>
      <c r="J27" s="45">
        <v>5151</v>
      </c>
      <c r="K27" s="45">
        <v>4549</v>
      </c>
      <c r="L27" s="46">
        <v>9000</v>
      </c>
      <c r="M27" s="45">
        <v>10027</v>
      </c>
      <c r="N27" s="46">
        <v>8613</v>
      </c>
      <c r="O27" s="48">
        <f t="shared" si="0"/>
        <v>69954</v>
      </c>
    </row>
    <row r="28" spans="1:19" s="53" customFormat="1" ht="16.5" thickBot="1">
      <c r="A28" s="49" t="s">
        <v>22</v>
      </c>
      <c r="B28" s="50">
        <f t="shared" ref="B28:M28" si="1">SUM(B23:B27)</f>
        <v>8371</v>
      </c>
      <c r="C28" s="50">
        <f t="shared" si="1"/>
        <v>53698</v>
      </c>
      <c r="D28" s="50">
        <f t="shared" si="1"/>
        <v>54017</v>
      </c>
      <c r="E28" s="50">
        <f t="shared" si="1"/>
        <v>51199</v>
      </c>
      <c r="F28" s="50">
        <f t="shared" si="1"/>
        <v>86092</v>
      </c>
      <c r="G28" s="51">
        <f t="shared" si="1"/>
        <v>54564</v>
      </c>
      <c r="H28" s="51">
        <f t="shared" si="1"/>
        <v>63676</v>
      </c>
      <c r="I28" s="51">
        <f t="shared" si="1"/>
        <v>66108</v>
      </c>
      <c r="J28" s="51">
        <f t="shared" si="1"/>
        <v>69027</v>
      </c>
      <c r="K28" s="51">
        <f t="shared" si="1"/>
        <v>78710</v>
      </c>
      <c r="L28" s="50">
        <f t="shared" si="1"/>
        <v>85093</v>
      </c>
      <c r="M28" s="50">
        <f t="shared" si="1"/>
        <v>88733</v>
      </c>
      <c r="N28" s="50">
        <f>SUM(N23:N27)</f>
        <v>75741</v>
      </c>
      <c r="O28" s="52">
        <f t="shared" si="0"/>
        <v>835029</v>
      </c>
    </row>
    <row r="29" spans="1:19" s="2" customFormat="1" ht="10.5" customHeight="1" thickTop="1">
      <c r="A29" s="24"/>
      <c r="B29" s="5"/>
      <c r="C29" s="5"/>
      <c r="D29" s="5"/>
      <c r="E29" s="5"/>
      <c r="F29" s="5"/>
      <c r="G29" s="22"/>
      <c r="H29" s="5"/>
      <c r="I29" s="54"/>
      <c r="O29" s="55"/>
    </row>
    <row r="30" spans="1:19" s="2" customFormat="1" ht="15.75">
      <c r="A30" s="24"/>
      <c r="B30" s="5"/>
      <c r="C30" s="5"/>
      <c r="D30" s="5"/>
      <c r="E30" s="5"/>
      <c r="F30" s="5"/>
      <c r="G30" s="26"/>
      <c r="H30" s="6"/>
      <c r="I30" s="54"/>
      <c r="O30" s="56">
        <f>SUM(B23:N27)</f>
        <v>835029</v>
      </c>
    </row>
    <row r="31" spans="1:19" s="2" customFormat="1" ht="15.75">
      <c r="A31" s="57" t="s">
        <v>23</v>
      </c>
      <c r="C31" s="5"/>
      <c r="D31" s="58">
        <f>SUM(O23)</f>
        <v>236529</v>
      </c>
      <c r="E31" s="5"/>
      <c r="F31" s="5"/>
      <c r="G31" s="26"/>
      <c r="H31" s="6"/>
      <c r="O31" s="55"/>
    </row>
    <row r="32" spans="1:19" s="2" customFormat="1" ht="15.75">
      <c r="A32" s="57" t="s">
        <v>24</v>
      </c>
      <c r="C32" s="5"/>
      <c r="D32" s="58">
        <f>SUM(O24)</f>
        <v>104016</v>
      </c>
      <c r="E32" s="5"/>
      <c r="F32" s="5"/>
      <c r="G32" s="26"/>
      <c r="H32" s="6"/>
    </row>
    <row r="33" spans="1:14" s="2" customFormat="1" ht="15.75">
      <c r="A33" s="57" t="s">
        <v>25</v>
      </c>
      <c r="C33" s="5"/>
      <c r="D33" s="58">
        <f>SUM(O25)</f>
        <v>84675</v>
      </c>
      <c r="E33" s="5"/>
      <c r="F33" s="5"/>
      <c r="G33" s="26"/>
      <c r="H33" s="6"/>
      <c r="M33" s="59"/>
      <c r="N33" s="59"/>
    </row>
    <row r="34" spans="1:14" s="2" customFormat="1" ht="15.75">
      <c r="A34" s="57" t="s">
        <v>26</v>
      </c>
      <c r="C34" s="5"/>
      <c r="D34" s="58">
        <f>SUM(O26)</f>
        <v>339855</v>
      </c>
      <c r="E34" s="5"/>
      <c r="F34" s="5"/>
      <c r="G34" s="26"/>
      <c r="H34" s="6"/>
    </row>
    <row r="35" spans="1:14" s="61" customFormat="1" ht="15.75">
      <c r="A35" s="60" t="s">
        <v>27</v>
      </c>
      <c r="C35" s="31"/>
      <c r="D35" s="58">
        <f>SUM(O27)</f>
        <v>69954</v>
      </c>
      <c r="E35" s="31"/>
      <c r="F35" s="31"/>
      <c r="G35" s="62"/>
      <c r="H35" s="63"/>
    </row>
    <row r="36" spans="1:14" ht="15.75" thickBot="1">
      <c r="A36" s="32"/>
      <c r="B36" s="33"/>
      <c r="C36" s="33"/>
      <c r="D36" s="33"/>
      <c r="E36" s="33"/>
      <c r="F36" s="17"/>
      <c r="G36" s="17"/>
    </row>
    <row r="37" spans="1:14" ht="30.75" thickBot="1">
      <c r="A37" s="32"/>
      <c r="B37" s="67">
        <f>SUM(D5+D19)</f>
        <v>1058503</v>
      </c>
      <c r="C37" s="68"/>
      <c r="D37" s="68"/>
      <c r="E37" s="69" t="s">
        <v>28</v>
      </c>
      <c r="F37" s="69"/>
      <c r="G37" s="69"/>
      <c r="H37" s="69"/>
      <c r="I37" s="69"/>
      <c r="J37" s="70"/>
    </row>
    <row r="38" spans="1:14">
      <c r="A38" s="32"/>
      <c r="B38" s="33"/>
      <c r="C38" s="33"/>
      <c r="D38" s="33"/>
      <c r="E38" s="33"/>
      <c r="F38" s="33"/>
      <c r="G38" s="33"/>
    </row>
    <row r="39" spans="1:14">
      <c r="A39" s="32"/>
      <c r="B39" s="33"/>
      <c r="C39" s="33"/>
      <c r="D39" s="33"/>
      <c r="E39" s="33"/>
      <c r="F39" s="33"/>
      <c r="G39" s="33"/>
    </row>
    <row r="40" spans="1:14">
      <c r="A40" s="32"/>
      <c r="B40" s="33"/>
      <c r="C40" s="33"/>
      <c r="D40" s="33"/>
      <c r="E40" s="33"/>
      <c r="F40" s="33"/>
      <c r="G40" s="33"/>
    </row>
    <row r="41" spans="1:14">
      <c r="A41" s="32"/>
      <c r="B41" s="33"/>
      <c r="C41" s="33"/>
      <c r="D41" s="33"/>
      <c r="E41" s="33"/>
      <c r="F41" s="33"/>
      <c r="G41" s="33"/>
    </row>
    <row r="42" spans="1:14">
      <c r="A42" s="32"/>
      <c r="B42" s="33"/>
      <c r="C42" s="33"/>
      <c r="D42" s="33"/>
      <c r="E42" s="33"/>
      <c r="F42" s="33"/>
      <c r="G42" s="33"/>
    </row>
    <row r="43" spans="1:14">
      <c r="A43" s="32"/>
      <c r="B43" s="33"/>
      <c r="C43" s="33"/>
      <c r="D43" s="33"/>
      <c r="E43" s="33"/>
      <c r="F43" s="33"/>
      <c r="G43" s="33"/>
    </row>
    <row r="44" spans="1:14">
      <c r="A44" s="32"/>
      <c r="B44" s="33"/>
      <c r="C44" s="33"/>
      <c r="D44" s="33"/>
      <c r="E44" s="33"/>
      <c r="F44" s="33"/>
      <c r="G44" s="33"/>
    </row>
    <row r="45" spans="1:14">
      <c r="A45" s="32"/>
      <c r="B45" s="33"/>
      <c r="C45" s="33"/>
      <c r="D45" s="33"/>
      <c r="E45" s="33"/>
      <c r="F45" s="33"/>
      <c r="G45" s="33"/>
    </row>
    <row r="46" spans="1:14">
      <c r="A46" s="32"/>
      <c r="B46" s="33"/>
      <c r="C46" s="33"/>
      <c r="D46" s="33"/>
      <c r="E46" s="33"/>
      <c r="F46" s="33"/>
      <c r="G46" s="33"/>
    </row>
    <row r="47" spans="1:14">
      <c r="A47" s="32"/>
      <c r="B47" s="33"/>
      <c r="C47" s="33"/>
      <c r="D47" s="33"/>
      <c r="E47" s="33"/>
      <c r="F47" s="33"/>
      <c r="G47" s="33"/>
    </row>
    <row r="48" spans="1:14">
      <c r="A48" s="32"/>
      <c r="B48" s="33"/>
      <c r="C48" s="33"/>
      <c r="D48" s="33"/>
      <c r="E48" s="33"/>
      <c r="F48" s="33"/>
      <c r="G48" s="33"/>
    </row>
    <row r="49" spans="1:7">
      <c r="A49" s="32"/>
      <c r="B49" s="33"/>
      <c r="C49" s="33"/>
      <c r="D49" s="33"/>
      <c r="E49" s="33"/>
      <c r="F49" s="33"/>
      <c r="G49" s="33"/>
    </row>
    <row r="50" spans="1:7">
      <c r="A50" s="32"/>
      <c r="B50" s="33"/>
      <c r="C50" s="33"/>
      <c r="D50" s="33"/>
      <c r="E50" s="33"/>
      <c r="F50" s="33"/>
      <c r="G50" s="33"/>
    </row>
    <row r="51" spans="1:7">
      <c r="A51" s="32"/>
      <c r="B51" s="33"/>
      <c r="C51" s="33"/>
      <c r="D51" s="33"/>
      <c r="E51" s="33"/>
      <c r="F51" s="33"/>
      <c r="G51" s="33"/>
    </row>
    <row r="52" spans="1:7">
      <c r="A52" s="32"/>
      <c r="B52" s="33"/>
      <c r="C52" s="33"/>
      <c r="D52" s="33"/>
      <c r="E52" s="33"/>
      <c r="F52" s="33"/>
      <c r="G52" s="33"/>
    </row>
    <row r="53" spans="1:7">
      <c r="A53" s="32"/>
      <c r="B53" s="33"/>
      <c r="C53" s="33"/>
      <c r="D53" s="33"/>
      <c r="E53" s="33"/>
      <c r="F53" s="33"/>
      <c r="G53" s="33"/>
    </row>
    <row r="54" spans="1:7">
      <c r="A54" s="32"/>
      <c r="B54" s="33"/>
      <c r="C54" s="33"/>
      <c r="D54" s="33"/>
      <c r="E54" s="33"/>
      <c r="F54" s="33"/>
      <c r="G54" s="33"/>
    </row>
    <row r="55" spans="1:7">
      <c r="A55" s="32"/>
      <c r="B55" s="33"/>
      <c r="C55" s="33"/>
      <c r="D55" s="33"/>
      <c r="E55" s="33"/>
      <c r="F55" s="33"/>
      <c r="G55" s="33"/>
    </row>
    <row r="56" spans="1:7">
      <c r="A56" s="32"/>
      <c r="B56" s="33"/>
      <c r="C56" s="33"/>
      <c r="D56" s="33"/>
      <c r="E56" s="33"/>
      <c r="F56" s="33"/>
      <c r="G56" s="33"/>
    </row>
    <row r="57" spans="1:7">
      <c r="A57" s="32"/>
      <c r="B57" s="33"/>
      <c r="C57" s="33"/>
      <c r="D57" s="33"/>
      <c r="E57" s="33"/>
      <c r="F57" s="33"/>
      <c r="G57" s="33"/>
    </row>
    <row r="58" spans="1:7">
      <c r="A58" s="32"/>
      <c r="B58" s="33"/>
      <c r="C58" s="33"/>
      <c r="D58" s="33"/>
      <c r="E58" s="33"/>
      <c r="F58" s="33"/>
      <c r="G58" s="33"/>
    </row>
    <row r="59" spans="1:7">
      <c r="A59" s="32"/>
      <c r="B59" s="33"/>
      <c r="C59" s="33"/>
      <c r="D59" s="33"/>
      <c r="E59" s="33"/>
      <c r="F59" s="33"/>
      <c r="G59" s="33"/>
    </row>
  </sheetData>
  <mergeCells count="17">
    <mergeCell ref="B15:D15"/>
    <mergeCell ref="A1:O1"/>
    <mergeCell ref="E4:G4"/>
    <mergeCell ref="E5:G5"/>
    <mergeCell ref="B7:D7"/>
    <mergeCell ref="B8:D8"/>
    <mergeCell ref="B9:D9"/>
    <mergeCell ref="B10:D10"/>
    <mergeCell ref="B11:D11"/>
    <mergeCell ref="B12:D12"/>
    <mergeCell ref="B13:D13"/>
    <mergeCell ref="B14:D14"/>
    <mergeCell ref="B16:D16"/>
    <mergeCell ref="B17:D17"/>
    <mergeCell ref="E19:H19"/>
    <mergeCell ref="B37:D37"/>
    <mergeCell ref="E37:J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Galileo</cp:lastModifiedBy>
  <dcterms:created xsi:type="dcterms:W3CDTF">2019-01-10T21:40:58Z</dcterms:created>
  <dcterms:modified xsi:type="dcterms:W3CDTF">2019-01-11T16:47:51Z</dcterms:modified>
</cp:coreProperties>
</file>