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3" i="1"/>
  <c r="P30"/>
  <c r="O28"/>
  <c r="N28"/>
  <c r="M28"/>
  <c r="L28"/>
  <c r="K28"/>
  <c r="J28"/>
  <c r="I28"/>
  <c r="H28"/>
  <c r="G28"/>
  <c r="F28"/>
  <c r="E28"/>
  <c r="D28"/>
  <c r="P28" s="1"/>
  <c r="D19" s="1"/>
  <c r="C28"/>
  <c r="B28"/>
  <c r="P27"/>
  <c r="D35" s="1"/>
  <c r="P26"/>
  <c r="D34" s="1"/>
  <c r="P25"/>
  <c r="P24"/>
  <c r="D32" s="1"/>
  <c r="P23"/>
  <c r="D31" s="1"/>
  <c r="D5"/>
  <c r="B37" s="1"/>
  <c r="D4"/>
</calcChain>
</file>

<file path=xl/sharedStrings.xml><?xml version="1.0" encoding="utf-8"?>
<sst xmlns="http://schemas.openxmlformats.org/spreadsheetml/2006/main" count="39" uniqueCount="29">
  <si>
    <t>NOVIEMBRE    17     DE      2006        AL    31    DE    MARZO   DE     2019</t>
  </si>
  <si>
    <t>EVENTOS</t>
  </si>
  <si>
    <t>PERSONAS ATENDIDAS</t>
  </si>
  <si>
    <t xml:space="preserve">    INAUGURACIONES</t>
  </si>
  <si>
    <t>PERSONAS</t>
  </si>
  <si>
    <t xml:space="preserve">    CONCIERTOS</t>
  </si>
  <si>
    <t xml:space="preserve">    PRESENTACIONES DE LIBRO</t>
  </si>
  <si>
    <t xml:space="preserve">    FUNCIONES DE TEATRO</t>
  </si>
  <si>
    <t>.</t>
  </si>
  <si>
    <t xml:space="preserve">    ARTE EN VIVO</t>
  </si>
  <si>
    <t xml:space="preserve">    PRESENTACIONES DE DANZA</t>
  </si>
  <si>
    <t xml:space="preserve">    FUNCIONES DE CINE</t>
  </si>
  <si>
    <t xml:space="preserve">    CONFERENCIAS</t>
  </si>
  <si>
    <t xml:space="preserve">    REUNIONES</t>
  </si>
  <si>
    <t xml:space="preserve">    EVENTOS VARIADOS</t>
  </si>
  <si>
    <t xml:space="preserve">    TALLERES</t>
  </si>
  <si>
    <t>PERSONAS EN MUSEOGRAFÍA</t>
  </si>
  <si>
    <t>Menores de 12 años</t>
  </si>
  <si>
    <t>Entre 12 y 18 años</t>
  </si>
  <si>
    <t>Entre 18 y 25 años</t>
  </si>
  <si>
    <t>Mayores de 25 años</t>
  </si>
  <si>
    <t>Adultos mayores</t>
  </si>
  <si>
    <t>ASISTENCIA GENERAL</t>
  </si>
  <si>
    <t>menores de 12 años</t>
  </si>
  <si>
    <t>entre 12 y 18 años</t>
  </si>
  <si>
    <t>entre 18 y 25 años</t>
  </si>
  <si>
    <t>mayores de 25 años</t>
  </si>
  <si>
    <t>adultos mayores</t>
  </si>
  <si>
    <t>PERSONAS ATENDIDAS  EN TOTAL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</si>
</sst>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6"/>
      <color rgb="FFC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MS Reference Sans Serif"/>
      <family val="2"/>
    </font>
    <font>
      <sz val="8"/>
      <name val="Arial"/>
      <family val="2"/>
    </font>
    <font>
      <sz val="8"/>
      <name val="MS Reference Sans Serif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rgb="FF0000FF"/>
      <name val="Arial"/>
      <family val="2"/>
    </font>
    <font>
      <sz val="12"/>
      <color rgb="FF7030A0"/>
      <name val="MS Reference Sans Serif"/>
      <family val="2"/>
    </font>
    <font>
      <b/>
      <sz val="12"/>
      <name val="MS Reference Sans Serif"/>
      <family val="2"/>
    </font>
    <font>
      <b/>
      <sz val="12"/>
      <color theme="6" tint="0.59999389629810485"/>
      <name val="MS Reference Sans Serif"/>
      <family val="2"/>
    </font>
    <font>
      <sz val="12"/>
      <color theme="0"/>
      <name val="MS Reference Sans Serif"/>
      <family val="2"/>
    </font>
    <font>
      <b/>
      <sz val="2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3" fontId="2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3" fontId="8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8" fillId="0" borderId="0" xfId="0" applyFont="1" applyBorder="1" applyAlignment="1"/>
    <xf numFmtId="0" fontId="3" fillId="0" borderId="0" xfId="0" applyFont="1" applyBorder="1"/>
    <xf numFmtId="0" fontId="10" fillId="0" borderId="0" xfId="0" applyFont="1" applyBorder="1"/>
    <xf numFmtId="0" fontId="5" fillId="0" borderId="0" xfId="0" applyFont="1" applyFill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0" fillId="0" borderId="0" xfId="0" applyFont="1" applyFill="1"/>
    <xf numFmtId="0" fontId="10" fillId="0" borderId="0" xfId="0" applyFont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2" fillId="0" borderId="8" xfId="0" applyNumberFormat="1" applyFont="1" applyBorder="1"/>
    <xf numFmtId="3" fontId="12" fillId="0" borderId="9" xfId="0" applyNumberFormat="1" applyFont="1" applyBorder="1"/>
    <xf numFmtId="0" fontId="11" fillId="0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3" fontId="12" fillId="0" borderId="13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6" fillId="0" borderId="0" xfId="0" applyFont="1" applyBorder="1"/>
    <xf numFmtId="0" fontId="3" fillId="0" borderId="0" xfId="0" applyFont="1" applyFill="1" applyAlignment="1">
      <alignment horizontal="right"/>
    </xf>
    <xf numFmtId="0" fontId="4" fillId="0" borderId="0" xfId="0" applyFont="1"/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7" fillId="0" borderId="14" xfId="0" applyNumberFormat="1" applyFont="1" applyBorder="1" applyAlignment="1">
      <alignment horizontal="center"/>
    </xf>
    <xf numFmtId="3" fontId="17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workbookViewId="0">
      <selection activeCell="K9" sqref="K9"/>
    </sheetView>
  </sheetViews>
  <sheetFormatPr baseColWidth="10" defaultRowHeight="15"/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2"/>
      <c r="B2" s="3"/>
      <c r="C2" s="3"/>
      <c r="D2" s="3"/>
      <c r="E2" s="3"/>
      <c r="F2" s="3"/>
      <c r="G2" s="4"/>
      <c r="H2" s="5"/>
      <c r="I2" s="6"/>
      <c r="J2" s="6"/>
      <c r="K2" s="6"/>
      <c r="L2" s="6"/>
      <c r="M2" s="6"/>
      <c r="N2" s="6"/>
      <c r="O2" s="6"/>
      <c r="P2" s="6"/>
    </row>
    <row r="3" spans="1:16" ht="15.75">
      <c r="A3" s="7"/>
      <c r="B3" s="8"/>
      <c r="C3" s="8"/>
      <c r="D3" s="8"/>
      <c r="E3" s="9"/>
      <c r="F3" s="9"/>
      <c r="G3" s="8"/>
      <c r="H3" s="5"/>
      <c r="I3" s="10"/>
      <c r="J3" s="10"/>
      <c r="K3" s="10"/>
      <c r="L3" s="10"/>
      <c r="M3" s="10"/>
      <c r="N3" s="10"/>
      <c r="O3" s="10"/>
      <c r="P3" s="10"/>
    </row>
    <row r="4" spans="1:16" ht="15.75">
      <c r="A4" s="7"/>
      <c r="B4" s="8"/>
      <c r="C4" s="11"/>
      <c r="D4" s="12">
        <f>SUM(A7:A17)</f>
        <v>1600</v>
      </c>
      <c r="E4" s="13" t="s">
        <v>1</v>
      </c>
      <c r="F4" s="13"/>
      <c r="G4" s="13"/>
      <c r="H4" s="5"/>
      <c r="I4" s="10"/>
      <c r="J4" s="10"/>
      <c r="K4" s="10"/>
      <c r="L4" s="10"/>
      <c r="M4" s="10"/>
      <c r="N4" s="10"/>
      <c r="O4" s="10"/>
      <c r="P4" s="10"/>
    </row>
    <row r="5" spans="1:16" ht="15.75">
      <c r="A5" s="7"/>
      <c r="B5" s="14"/>
      <c r="C5" s="12"/>
      <c r="D5" s="15">
        <f>SUM(F7:F17)</f>
        <v>229652</v>
      </c>
      <c r="E5" s="13" t="s">
        <v>2</v>
      </c>
      <c r="F5" s="13"/>
      <c r="G5" s="13"/>
      <c r="H5" s="16"/>
      <c r="I5" s="10"/>
      <c r="J5" s="10"/>
      <c r="K5" s="10"/>
      <c r="L5" s="10"/>
      <c r="M5" s="10"/>
      <c r="N5" s="10"/>
      <c r="O5" s="10"/>
      <c r="P5" s="10"/>
    </row>
    <row r="6" spans="1:16">
      <c r="A6" s="17"/>
      <c r="B6" s="8"/>
      <c r="C6" s="18"/>
      <c r="D6" s="8"/>
      <c r="E6" s="14"/>
      <c r="F6" s="18"/>
      <c r="G6" s="18"/>
      <c r="H6" s="16"/>
      <c r="I6" s="10"/>
      <c r="J6" s="10"/>
      <c r="K6" s="10"/>
      <c r="L6" s="10"/>
      <c r="M6" s="10"/>
      <c r="N6" s="10"/>
      <c r="O6" s="10"/>
      <c r="P6" s="10"/>
    </row>
    <row r="7" spans="1:16">
      <c r="A7" s="19">
        <v>130</v>
      </c>
      <c r="B7" s="20" t="s">
        <v>3</v>
      </c>
      <c r="C7" s="20"/>
      <c r="D7" s="20"/>
      <c r="E7" s="21"/>
      <c r="F7" s="22">
        <v>24511</v>
      </c>
      <c r="G7" s="18" t="s">
        <v>4</v>
      </c>
      <c r="H7" s="16"/>
      <c r="I7" s="10"/>
      <c r="J7" s="10"/>
      <c r="K7" s="10"/>
      <c r="L7" s="10"/>
      <c r="M7" s="10"/>
      <c r="N7" s="10"/>
      <c r="O7" s="10"/>
      <c r="P7" s="10"/>
    </row>
    <row r="8" spans="1:16">
      <c r="A8" s="19">
        <v>317</v>
      </c>
      <c r="B8" s="20" t="s">
        <v>5</v>
      </c>
      <c r="C8" s="20"/>
      <c r="D8" s="20"/>
      <c r="E8" s="21"/>
      <c r="F8" s="22">
        <v>76068</v>
      </c>
      <c r="G8" s="18" t="s">
        <v>4</v>
      </c>
      <c r="H8" s="16"/>
      <c r="I8" s="10"/>
      <c r="J8" s="10"/>
      <c r="K8" s="10"/>
      <c r="L8" s="10"/>
      <c r="M8" s="10"/>
      <c r="N8" s="10"/>
      <c r="O8" s="10"/>
      <c r="P8" s="10"/>
    </row>
    <row r="9" spans="1:16">
      <c r="A9" s="19">
        <v>106</v>
      </c>
      <c r="B9" s="20" t="s">
        <v>6</v>
      </c>
      <c r="C9" s="20"/>
      <c r="D9" s="20"/>
      <c r="E9" s="21"/>
      <c r="F9" s="22">
        <v>16805</v>
      </c>
      <c r="G9" s="18" t="s">
        <v>4</v>
      </c>
      <c r="H9" s="16"/>
      <c r="I9" s="10"/>
      <c r="J9" s="10"/>
      <c r="K9" s="10"/>
      <c r="L9" s="10"/>
      <c r="M9" s="10"/>
      <c r="N9" s="10"/>
      <c r="O9" s="10"/>
      <c r="P9" s="10"/>
    </row>
    <row r="10" spans="1:16">
      <c r="A10" s="19">
        <v>101</v>
      </c>
      <c r="B10" s="20" t="s">
        <v>7</v>
      </c>
      <c r="C10" s="20"/>
      <c r="D10" s="20"/>
      <c r="E10" s="21"/>
      <c r="F10" s="22">
        <v>17076</v>
      </c>
      <c r="G10" s="18" t="s">
        <v>4</v>
      </c>
      <c r="H10" s="16"/>
      <c r="I10" s="10"/>
      <c r="J10" s="10" t="s">
        <v>8</v>
      </c>
      <c r="K10" s="10"/>
      <c r="L10" s="10"/>
      <c r="M10" s="10"/>
      <c r="N10" s="10"/>
      <c r="O10" s="10"/>
      <c r="P10" s="10"/>
    </row>
    <row r="11" spans="1:16">
      <c r="A11" s="19">
        <v>43</v>
      </c>
      <c r="B11" s="20" t="s">
        <v>9</v>
      </c>
      <c r="C11" s="20"/>
      <c r="D11" s="20"/>
      <c r="E11" s="21"/>
      <c r="F11" s="22">
        <v>6857</v>
      </c>
      <c r="G11" s="18" t="s">
        <v>4</v>
      </c>
      <c r="H11" s="16"/>
      <c r="I11" s="10"/>
      <c r="J11" s="10"/>
      <c r="K11" s="10"/>
      <c r="L11" s="10"/>
      <c r="M11" s="10"/>
      <c r="N11" s="10"/>
      <c r="O11" s="10"/>
      <c r="P11" s="10"/>
    </row>
    <row r="12" spans="1:16">
      <c r="A12" s="19">
        <v>10</v>
      </c>
      <c r="B12" s="20" t="s">
        <v>10</v>
      </c>
      <c r="C12" s="20"/>
      <c r="D12" s="20"/>
      <c r="E12" s="21"/>
      <c r="F12" s="22">
        <v>1967</v>
      </c>
      <c r="G12" s="18" t="s">
        <v>4</v>
      </c>
      <c r="H12" s="16"/>
      <c r="I12" s="10"/>
      <c r="J12" s="10"/>
      <c r="K12" s="10"/>
      <c r="L12" s="10"/>
      <c r="M12" s="10"/>
      <c r="N12" s="10"/>
      <c r="O12" s="10"/>
      <c r="P12" s="10"/>
    </row>
    <row r="13" spans="1:16">
      <c r="A13" s="19">
        <v>104</v>
      </c>
      <c r="B13" s="20" t="s">
        <v>11</v>
      </c>
      <c r="C13" s="20"/>
      <c r="D13" s="20"/>
      <c r="E13" s="21"/>
      <c r="F13" s="22">
        <v>4087</v>
      </c>
      <c r="G13" s="18" t="s">
        <v>4</v>
      </c>
      <c r="H13" s="16"/>
      <c r="I13" s="10"/>
      <c r="J13" s="10"/>
      <c r="K13" s="10"/>
      <c r="L13" s="10"/>
      <c r="M13" s="10"/>
      <c r="N13" s="10"/>
      <c r="O13" s="10"/>
      <c r="P13" s="10"/>
    </row>
    <row r="14" spans="1:16">
      <c r="A14" s="19">
        <v>149</v>
      </c>
      <c r="B14" s="20" t="s">
        <v>12</v>
      </c>
      <c r="C14" s="20"/>
      <c r="D14" s="20"/>
      <c r="E14" s="21"/>
      <c r="F14" s="22">
        <v>23015</v>
      </c>
      <c r="G14" s="18" t="s">
        <v>4</v>
      </c>
      <c r="H14" s="16"/>
      <c r="I14" s="10"/>
      <c r="J14" s="10"/>
      <c r="K14" s="10"/>
      <c r="L14" s="10"/>
      <c r="M14" s="10"/>
      <c r="N14" s="10"/>
      <c r="O14" s="10"/>
      <c r="P14" s="10"/>
    </row>
    <row r="15" spans="1:16" ht="15.75">
      <c r="A15" s="23">
        <v>26</v>
      </c>
      <c r="B15" s="20" t="s">
        <v>13</v>
      </c>
      <c r="C15" s="20"/>
      <c r="D15" s="20"/>
      <c r="E15" s="24"/>
      <c r="F15" s="22">
        <v>1626</v>
      </c>
      <c r="G15" s="18" t="s">
        <v>4</v>
      </c>
      <c r="H15" s="5"/>
      <c r="I15" s="6"/>
      <c r="J15" s="6"/>
      <c r="K15" s="6"/>
      <c r="L15" s="6"/>
      <c r="M15" s="6"/>
      <c r="N15" s="6"/>
      <c r="O15" s="6"/>
      <c r="P15" s="6"/>
    </row>
    <row r="16" spans="1:16" ht="15.75">
      <c r="A16" s="23">
        <v>340</v>
      </c>
      <c r="B16" s="20" t="s">
        <v>14</v>
      </c>
      <c r="C16" s="20"/>
      <c r="D16" s="20"/>
      <c r="E16" s="24"/>
      <c r="F16" s="22">
        <v>51455</v>
      </c>
      <c r="G16" s="18" t="s">
        <v>4</v>
      </c>
      <c r="H16" s="5"/>
      <c r="I16" s="6"/>
      <c r="J16" s="6"/>
      <c r="K16" s="6"/>
      <c r="L16" s="6"/>
      <c r="M16" s="6"/>
      <c r="N16" s="6"/>
      <c r="O16" s="6"/>
      <c r="P16" s="6"/>
    </row>
    <row r="17" spans="1:16" ht="15.75">
      <c r="A17" s="19">
        <v>274</v>
      </c>
      <c r="B17" s="20" t="s">
        <v>15</v>
      </c>
      <c r="C17" s="20"/>
      <c r="D17" s="20"/>
      <c r="E17" s="25"/>
      <c r="F17" s="22">
        <v>6185</v>
      </c>
      <c r="G17" s="18" t="s">
        <v>4</v>
      </c>
      <c r="H17" s="5"/>
      <c r="I17" s="6"/>
      <c r="J17" s="6"/>
      <c r="K17" s="6"/>
      <c r="L17" s="6"/>
      <c r="M17" s="6"/>
      <c r="N17" s="6"/>
      <c r="O17" s="6"/>
      <c r="P17" s="6"/>
    </row>
    <row r="18" spans="1:16" ht="15.75">
      <c r="A18" s="26"/>
      <c r="B18" s="27"/>
      <c r="C18" s="27"/>
      <c r="D18" s="27"/>
      <c r="E18" s="24"/>
      <c r="F18" s="28"/>
      <c r="G18" s="29"/>
      <c r="H18" s="5"/>
      <c r="I18" s="6"/>
      <c r="J18" s="6"/>
      <c r="K18" s="6"/>
      <c r="L18" s="6"/>
      <c r="M18" s="6"/>
      <c r="N18" s="6"/>
      <c r="O18" s="6"/>
      <c r="P18" s="6"/>
    </row>
    <row r="19" spans="1:16" ht="15.75">
      <c r="A19" s="30"/>
      <c r="B19" s="9"/>
      <c r="C19" s="9"/>
      <c r="D19" s="31">
        <f>SUM(P28)</f>
        <v>878214</v>
      </c>
      <c r="E19" s="32" t="s">
        <v>16</v>
      </c>
      <c r="F19" s="32"/>
      <c r="G19" s="32"/>
      <c r="H19" s="32"/>
      <c r="I19" s="10"/>
      <c r="J19" s="10"/>
      <c r="K19" s="10"/>
      <c r="L19" s="10"/>
      <c r="M19" s="10"/>
      <c r="N19" s="10"/>
      <c r="O19" s="10"/>
      <c r="P19" s="10"/>
    </row>
    <row r="20" spans="1:16" ht="15.75">
      <c r="A20" s="30"/>
      <c r="B20" s="14"/>
      <c r="C20" s="12"/>
      <c r="D20" s="12"/>
      <c r="E20" s="12"/>
      <c r="F20" s="14"/>
      <c r="G20" s="33"/>
      <c r="H20" s="16"/>
      <c r="I20" s="10"/>
      <c r="J20" s="10"/>
      <c r="K20" s="10"/>
      <c r="L20" s="10"/>
      <c r="M20" s="10"/>
      <c r="N20" s="10"/>
      <c r="O20" s="10"/>
      <c r="P20" s="10"/>
    </row>
    <row r="21" spans="1:16">
      <c r="A21" s="34"/>
      <c r="B21" s="35"/>
      <c r="C21" s="35"/>
      <c r="D21" s="35"/>
      <c r="E21" s="35"/>
      <c r="F21" s="35"/>
      <c r="G21" s="35"/>
      <c r="H21" s="36"/>
    </row>
    <row r="22" spans="1:16" ht="15.75">
      <c r="A22" s="37"/>
      <c r="B22" s="38">
        <v>2006</v>
      </c>
      <c r="C22" s="38">
        <v>2007</v>
      </c>
      <c r="D22" s="38">
        <v>2008</v>
      </c>
      <c r="E22" s="38">
        <v>2009</v>
      </c>
      <c r="F22" s="38">
        <v>2010</v>
      </c>
      <c r="G22" s="39">
        <v>2011</v>
      </c>
      <c r="H22" s="40">
        <v>2012</v>
      </c>
      <c r="I22" s="41">
        <v>2013</v>
      </c>
      <c r="J22" s="41">
        <v>2014</v>
      </c>
      <c r="K22" s="41">
        <v>2015</v>
      </c>
      <c r="L22" s="42">
        <v>2016</v>
      </c>
      <c r="M22" s="43">
        <v>2017</v>
      </c>
      <c r="N22" s="42">
        <v>2018</v>
      </c>
      <c r="O22" s="42">
        <v>2019</v>
      </c>
      <c r="P22" s="6"/>
    </row>
    <row r="23" spans="1:16" ht="15.75">
      <c r="A23" s="44" t="s">
        <v>17</v>
      </c>
      <c r="B23" s="45">
        <v>1879</v>
      </c>
      <c r="C23" s="45">
        <v>15584</v>
      </c>
      <c r="D23" s="45">
        <v>13358</v>
      </c>
      <c r="E23" s="45">
        <v>13202</v>
      </c>
      <c r="F23" s="45">
        <v>21357</v>
      </c>
      <c r="G23" s="46">
        <v>16330</v>
      </c>
      <c r="H23" s="46">
        <v>17064</v>
      </c>
      <c r="I23" s="47">
        <v>19185</v>
      </c>
      <c r="J23" s="47">
        <v>22073</v>
      </c>
      <c r="K23" s="47">
        <v>27841</v>
      </c>
      <c r="L23" s="48">
        <v>24325</v>
      </c>
      <c r="M23" s="47">
        <v>23227</v>
      </c>
      <c r="N23" s="48">
        <v>25150</v>
      </c>
      <c r="O23" s="48">
        <v>8086</v>
      </c>
      <c r="P23" s="49">
        <f t="shared" ref="P23:P28" si="0">SUM(B23:O23)</f>
        <v>248661</v>
      </c>
    </row>
    <row r="24" spans="1:16" ht="15.75">
      <c r="A24" s="44" t="s">
        <v>18</v>
      </c>
      <c r="B24" s="45">
        <v>1008</v>
      </c>
      <c r="C24" s="45">
        <v>7045</v>
      </c>
      <c r="D24" s="45">
        <v>6902</v>
      </c>
      <c r="E24" s="45">
        <v>6669</v>
      </c>
      <c r="F24" s="45">
        <v>12177</v>
      </c>
      <c r="G24" s="46">
        <v>7021</v>
      </c>
      <c r="H24" s="46">
        <v>11236</v>
      </c>
      <c r="I24" s="47">
        <v>9931</v>
      </c>
      <c r="J24" s="47">
        <v>9422</v>
      </c>
      <c r="K24" s="47">
        <v>8584</v>
      </c>
      <c r="L24" s="48">
        <v>8468</v>
      </c>
      <c r="M24" s="47">
        <v>8946</v>
      </c>
      <c r="N24" s="48">
        <v>7876</v>
      </c>
      <c r="O24" s="48">
        <v>2666</v>
      </c>
      <c r="P24" s="49">
        <f t="shared" si="0"/>
        <v>107951</v>
      </c>
    </row>
    <row r="25" spans="1:16" ht="15.75">
      <c r="A25" s="44" t="s">
        <v>19</v>
      </c>
      <c r="B25" s="45">
        <v>758</v>
      </c>
      <c r="C25" s="45">
        <v>4798</v>
      </c>
      <c r="D25" s="45">
        <v>4566</v>
      </c>
      <c r="E25" s="45">
        <v>4444</v>
      </c>
      <c r="F25" s="45">
        <v>7589</v>
      </c>
      <c r="G25" s="46">
        <v>5020</v>
      </c>
      <c r="H25" s="46">
        <v>5962</v>
      </c>
      <c r="I25" s="47">
        <v>6905</v>
      </c>
      <c r="J25" s="47">
        <v>7459</v>
      </c>
      <c r="K25" s="47">
        <v>6850</v>
      </c>
      <c r="L25" s="48">
        <v>9494</v>
      </c>
      <c r="M25" s="47">
        <v>11283</v>
      </c>
      <c r="N25" s="48">
        <v>12781</v>
      </c>
      <c r="O25" s="48">
        <v>2382</v>
      </c>
      <c r="P25" s="49">
        <f t="shared" si="0"/>
        <v>90291</v>
      </c>
    </row>
    <row r="26" spans="1:16" ht="15.75">
      <c r="A26" s="44" t="s">
        <v>20</v>
      </c>
      <c r="B26" s="45">
        <v>4022</v>
      </c>
      <c r="C26" s="45">
        <v>22312</v>
      </c>
      <c r="D26" s="45">
        <v>25586</v>
      </c>
      <c r="E26" s="45">
        <v>23281</v>
      </c>
      <c r="F26" s="45">
        <v>38170</v>
      </c>
      <c r="G26" s="46">
        <v>22397</v>
      </c>
      <c r="H26" s="46">
        <v>25105</v>
      </c>
      <c r="I26" s="47">
        <v>24248</v>
      </c>
      <c r="J26" s="47">
        <v>24922</v>
      </c>
      <c r="K26" s="47">
        <v>30886</v>
      </c>
      <c r="L26" s="48">
        <v>33806</v>
      </c>
      <c r="M26" s="47">
        <v>35250</v>
      </c>
      <c r="N26" s="48">
        <v>37607</v>
      </c>
      <c r="O26" s="48">
        <v>8928</v>
      </c>
      <c r="P26" s="49">
        <f t="shared" si="0"/>
        <v>356520</v>
      </c>
    </row>
    <row r="27" spans="1:16" ht="15.75">
      <c r="A27" s="44" t="s">
        <v>21</v>
      </c>
      <c r="B27" s="45">
        <v>704</v>
      </c>
      <c r="C27" s="45">
        <v>3959</v>
      </c>
      <c r="D27" s="45">
        <v>3605</v>
      </c>
      <c r="E27" s="45">
        <v>3603</v>
      </c>
      <c r="F27" s="45">
        <v>6799</v>
      </c>
      <c r="G27" s="46">
        <v>3796</v>
      </c>
      <c r="H27" s="46">
        <v>4309</v>
      </c>
      <c r="I27" s="47">
        <v>5839</v>
      </c>
      <c r="J27" s="47">
        <v>5151</v>
      </c>
      <c r="K27" s="47">
        <v>4549</v>
      </c>
      <c r="L27" s="48">
        <v>9000</v>
      </c>
      <c r="M27" s="47">
        <v>10027</v>
      </c>
      <c r="N27" s="48">
        <v>10313</v>
      </c>
      <c r="O27" s="48">
        <v>3137</v>
      </c>
      <c r="P27" s="50">
        <f t="shared" si="0"/>
        <v>74791</v>
      </c>
    </row>
    <row r="28" spans="1:16" ht="16.5" thickBot="1">
      <c r="A28" s="51" t="s">
        <v>22</v>
      </c>
      <c r="B28" s="52">
        <f t="shared" ref="B28:M28" si="1">SUM(B23:B27)</f>
        <v>8371</v>
      </c>
      <c r="C28" s="52">
        <f t="shared" si="1"/>
        <v>53698</v>
      </c>
      <c r="D28" s="52">
        <f t="shared" si="1"/>
        <v>54017</v>
      </c>
      <c r="E28" s="52">
        <f t="shared" si="1"/>
        <v>51199</v>
      </c>
      <c r="F28" s="52">
        <f t="shared" si="1"/>
        <v>86092</v>
      </c>
      <c r="G28" s="53">
        <f t="shared" si="1"/>
        <v>54564</v>
      </c>
      <c r="H28" s="53">
        <f t="shared" si="1"/>
        <v>63676</v>
      </c>
      <c r="I28" s="53">
        <f t="shared" si="1"/>
        <v>66108</v>
      </c>
      <c r="J28" s="53">
        <f t="shared" si="1"/>
        <v>69027</v>
      </c>
      <c r="K28" s="53">
        <f t="shared" si="1"/>
        <v>78710</v>
      </c>
      <c r="L28" s="52">
        <f t="shared" si="1"/>
        <v>85093</v>
      </c>
      <c r="M28" s="52">
        <f t="shared" si="1"/>
        <v>88733</v>
      </c>
      <c r="N28" s="52">
        <f>SUM(N23:N27)</f>
        <v>93727</v>
      </c>
      <c r="O28" s="52">
        <f>SUM(O23:O27)</f>
        <v>25199</v>
      </c>
      <c r="P28" s="54">
        <f t="shared" si="0"/>
        <v>878214</v>
      </c>
    </row>
    <row r="29" spans="1:16" ht="16.5" thickTop="1">
      <c r="A29" s="26"/>
      <c r="B29" s="4"/>
      <c r="C29" s="4"/>
      <c r="D29" s="4"/>
      <c r="E29" s="4"/>
      <c r="F29" s="4"/>
      <c r="G29" s="24"/>
      <c r="H29" s="4"/>
      <c r="I29" s="55"/>
      <c r="J29" s="6"/>
      <c r="K29" s="6"/>
      <c r="L29" s="6"/>
      <c r="M29" s="6"/>
      <c r="N29" s="6"/>
      <c r="O29" s="6"/>
      <c r="P29" s="56"/>
    </row>
    <row r="30" spans="1:16" ht="15.75">
      <c r="A30" s="26"/>
      <c r="B30" s="4"/>
      <c r="C30" s="4"/>
      <c r="D30" s="4"/>
      <c r="E30" s="4"/>
      <c r="F30" s="4"/>
      <c r="G30" s="28"/>
      <c r="H30" s="5"/>
      <c r="I30" s="55"/>
      <c r="J30" s="6"/>
      <c r="K30" s="6"/>
      <c r="L30" s="6"/>
      <c r="M30" s="6"/>
      <c r="N30" s="6"/>
      <c r="O30" s="6"/>
      <c r="P30" s="57">
        <f>SUM(B23:O27)</f>
        <v>878214</v>
      </c>
    </row>
    <row r="31" spans="1:16" ht="15.75">
      <c r="A31" s="58" t="s">
        <v>23</v>
      </c>
      <c r="B31" s="6"/>
      <c r="C31" s="4"/>
      <c r="D31" s="59">
        <f>SUM(P23)</f>
        <v>248661</v>
      </c>
      <c r="E31" s="4"/>
      <c r="F31" s="4"/>
      <c r="G31" s="60"/>
      <c r="H31" s="5"/>
      <c r="I31" s="6"/>
      <c r="J31" s="6"/>
      <c r="K31" s="6"/>
      <c r="L31" s="6"/>
      <c r="M31" s="6"/>
      <c r="N31" s="6"/>
      <c r="O31" s="6"/>
      <c r="P31" s="56"/>
    </row>
    <row r="32" spans="1:16" ht="15.75">
      <c r="A32" s="58" t="s">
        <v>24</v>
      </c>
      <c r="B32" s="6"/>
      <c r="C32" s="4"/>
      <c r="D32" s="59">
        <f>SUM(P24)</f>
        <v>107951</v>
      </c>
      <c r="E32" s="4"/>
      <c r="F32" s="4"/>
      <c r="G32" s="28"/>
      <c r="H32" s="5"/>
      <c r="I32" s="6"/>
      <c r="J32" s="6"/>
      <c r="K32" s="6"/>
      <c r="L32" s="6"/>
      <c r="M32" s="6"/>
      <c r="N32" s="6"/>
      <c r="O32" s="6"/>
      <c r="P32" s="6"/>
    </row>
    <row r="33" spans="1:16" ht="15.75">
      <c r="A33" s="58" t="s">
        <v>25</v>
      </c>
      <c r="B33" s="6"/>
      <c r="C33" s="4"/>
      <c r="D33" s="59">
        <f>SUM(P25)</f>
        <v>90291</v>
      </c>
      <c r="E33" s="4"/>
      <c r="F33" s="4"/>
      <c r="G33" s="28"/>
      <c r="H33" s="5"/>
      <c r="I33" s="6"/>
      <c r="J33" s="6"/>
      <c r="K33" s="6"/>
      <c r="L33" s="6"/>
      <c r="M33" s="61"/>
      <c r="N33" s="61"/>
      <c r="O33" s="61"/>
      <c r="P33" s="6"/>
    </row>
    <row r="34" spans="1:16" ht="15.75">
      <c r="A34" s="58" t="s">
        <v>26</v>
      </c>
      <c r="B34" s="6"/>
      <c r="C34" s="4"/>
      <c r="D34" s="59">
        <f>SUM(P26)</f>
        <v>356520</v>
      </c>
      <c r="E34" s="4"/>
      <c r="F34" s="4"/>
      <c r="G34" s="28"/>
      <c r="H34" s="5"/>
      <c r="I34" s="6"/>
      <c r="J34" s="6"/>
      <c r="K34" s="6"/>
      <c r="L34" s="6"/>
      <c r="M34" s="6"/>
      <c r="N34" s="6"/>
      <c r="O34" s="6"/>
      <c r="P34" s="6"/>
    </row>
    <row r="35" spans="1:16" ht="15.75">
      <c r="A35" s="62" t="s">
        <v>27</v>
      </c>
      <c r="B35" s="63"/>
      <c r="C35" s="33"/>
      <c r="D35" s="59">
        <f>SUM(P27)</f>
        <v>74791</v>
      </c>
      <c r="E35" s="33"/>
      <c r="F35" s="33"/>
      <c r="G35" s="64"/>
      <c r="H35" s="65"/>
      <c r="I35" s="63"/>
      <c r="J35" s="63"/>
      <c r="K35" s="63"/>
      <c r="L35" s="63"/>
      <c r="M35" s="63"/>
      <c r="N35" s="63"/>
      <c r="O35" s="63"/>
      <c r="P35" s="63"/>
    </row>
    <row r="36" spans="1:16" ht="15.75" thickBot="1">
      <c r="A36" s="34"/>
      <c r="B36" s="35"/>
      <c r="C36" s="35"/>
      <c r="D36" s="35"/>
      <c r="E36" s="35"/>
      <c r="F36" s="18"/>
      <c r="G36" s="18"/>
      <c r="H36" s="36"/>
    </row>
    <row r="37" spans="1:16" ht="30.75" thickBot="1">
      <c r="A37" s="34"/>
      <c r="B37" s="66">
        <f>SUM(D5+D19)</f>
        <v>1107866</v>
      </c>
      <c r="C37" s="67"/>
      <c r="D37" s="67"/>
      <c r="E37" s="68" t="s">
        <v>28</v>
      </c>
      <c r="F37" s="68"/>
      <c r="G37" s="68"/>
      <c r="H37" s="68"/>
      <c r="I37" s="68"/>
      <c r="J37" s="69"/>
    </row>
    <row r="38" spans="1:16">
      <c r="A38" s="34"/>
      <c r="B38" s="35"/>
      <c r="C38" s="35"/>
      <c r="D38" s="35"/>
      <c r="E38" s="35"/>
      <c r="F38" s="35"/>
      <c r="G38" s="35"/>
      <c r="H38" s="36"/>
    </row>
    <row r="39" spans="1:16">
      <c r="A39" s="34"/>
      <c r="B39" s="35"/>
      <c r="C39" s="35"/>
      <c r="D39" s="35"/>
      <c r="E39" s="35"/>
      <c r="F39" s="35"/>
      <c r="G39" s="35"/>
      <c r="H39" s="36"/>
    </row>
    <row r="40" spans="1:16">
      <c r="A40" s="34"/>
      <c r="B40" s="35"/>
      <c r="C40" s="35"/>
      <c r="D40" s="35"/>
      <c r="E40" s="35"/>
      <c r="F40" s="35"/>
      <c r="G40" s="35"/>
      <c r="H40" s="36"/>
    </row>
    <row r="41" spans="1:16">
      <c r="A41" s="34"/>
      <c r="B41" s="35"/>
      <c r="C41" s="35"/>
      <c r="D41" s="35"/>
      <c r="E41" s="35"/>
      <c r="F41" s="35"/>
      <c r="G41" s="35"/>
      <c r="H41" s="36"/>
    </row>
  </sheetData>
  <mergeCells count="17">
    <mergeCell ref="B16:D16"/>
    <mergeCell ref="B17:D17"/>
    <mergeCell ref="E19:H19"/>
    <mergeCell ref="B37:D37"/>
    <mergeCell ref="E37:J37"/>
    <mergeCell ref="B10:D10"/>
    <mergeCell ref="B11:D11"/>
    <mergeCell ref="B12:D12"/>
    <mergeCell ref="B13:D13"/>
    <mergeCell ref="B14:D14"/>
    <mergeCell ref="B15:D15"/>
    <mergeCell ref="A1:P1"/>
    <mergeCell ref="E4:G4"/>
    <mergeCell ref="E5:G5"/>
    <mergeCell ref="B7:D7"/>
    <mergeCell ref="B8:D8"/>
    <mergeCell ref="B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2019-04-05T18:52:35Z</dcterms:created>
  <dcterms:modified xsi:type="dcterms:W3CDTF">2019-04-05T18:53:02Z</dcterms:modified>
</cp:coreProperties>
</file>